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1"/>
  <workbookPr codeName="ThisWorkbook" defaultThemeVersion="166925"/>
  <mc:AlternateContent xmlns:mc="http://schemas.openxmlformats.org/markup-compatibility/2006">
    <mc:Choice Requires="x15">
      <x15ac:absPath xmlns:x15ac="http://schemas.microsoft.com/office/spreadsheetml/2010/11/ac" url="https://tiisnet.sharepoint.com/sites/OA/Shared Documents/Uploader/03.Web公開/20260626_大濱/"/>
    </mc:Choice>
  </mc:AlternateContent>
  <xr:revisionPtr revIDLastSave="1616" documentId="13_ncr:1_{8AD78246-CF99-6644-B375-DFD68EE521E7}" xr6:coauthVersionLast="47" xr6:coauthVersionMax="47" xr10:uidLastSave="{8E270B8C-D46B-F247-AAB6-C8C8BDA1A0D4}"/>
  <workbookProtection workbookAlgorithmName="SHA-512" workbookHashValue="eWbsS+mHFKhgKX4RLrTs3VHsZ36WOy7yyZ5pKBB8y4OCtg9Ls3E0XhHL3PAy7AMe0ZNVdo27wCxLVuo+9282Pg==" workbookSaltValue="FKuJ1p8U/AIyMCxt1x6xTQ==" workbookSpinCount="100000" lockStructure="1"/>
  <bookViews>
    <workbookView xWindow="2180" yWindow="740" windowWidth="27220" windowHeight="18380" xr2:uid="{0160F71E-9C55-7247-86D1-D82D79B02F08}"/>
  </bookViews>
  <sheets>
    <sheet name="見積依頼 兼 依頼申請" sheetId="1" r:id="rId1"/>
    <sheet name="＜追加書類＞フィットテスト実施情報" sheetId="11" r:id="rId2"/>
    <sheet name="製品分類一覧" sheetId="9" state="hidden" r:id="rId3"/>
    <sheet name="業務分類一覧" sheetId="10" state="hidden" r:id="rId4"/>
  </sheets>
  <definedNames>
    <definedName name="A_10">製品分類一覧!$G$15</definedName>
    <definedName name="A_4">製品分類一覧!$G$3:$G$6</definedName>
    <definedName name="A_5">製品分類一覧!$G$7:$G$9</definedName>
    <definedName name="A_8">製品分類一覧!$G$10:$G$12</definedName>
    <definedName name="A_9">製品分類一覧!$G$13:$G$14</definedName>
    <definedName name="B_1">製品分類一覧!$G$16:$G$22</definedName>
    <definedName name="B_12">製品分類一覧!$G$63:$G$64</definedName>
    <definedName name="B_15">製品分類一覧!$G$65:$G$68</definedName>
    <definedName name="B_16">製品分類一覧!$G$69</definedName>
    <definedName name="B_17">製品分類一覧!$G$70</definedName>
    <definedName name="B_18">製品分類一覧!$G$71:$G$72</definedName>
    <definedName name="B_2">製品分類一覧!$G$23:$G$30</definedName>
    <definedName name="B_3">製品分類一覧!$G$31:$G$42</definedName>
    <definedName name="B_4">製品分類一覧!$G$43:$G$49</definedName>
    <definedName name="B_5">製品分類一覧!$G$50:$G$56</definedName>
    <definedName name="B_6_1">製品分類一覧!$G$57:$G$59</definedName>
    <definedName name="B_6_2">製品分類一覧!$G$60:$G$61</definedName>
    <definedName name="B_8">製品分類一覧!$G$62</definedName>
    <definedName name="bakuhatsu">業務分類一覧!$F$17:$F$21</definedName>
    <definedName name="bakuhatsu_list">製品分類一覧!$B$28:$B$32</definedName>
    <definedName name="C_1">製品分類一覧!$G$73:$G$81</definedName>
    <definedName name="C_2">製品分類一覧!$G$82:$G$136</definedName>
    <definedName name="C_3">製品分類一覧!$G$137:$G$138</definedName>
    <definedName name="C_4">製品分類一覧!$G$139:$G$140</definedName>
    <definedName name="D_1">製品分類一覧!$G$141:$G$144</definedName>
    <definedName name="D_2">製品分類一覧!$G$145:$G$152</definedName>
    <definedName name="D_3">製品分類一覧!$G$153:$G$161</definedName>
    <definedName name="D_4">製品分類一覧!$G$162:$G$164</definedName>
    <definedName name="dummy_gyomu">業務分類一覧!$A$11</definedName>
    <definedName name="dummy_kengaku">製品分類一覧!$A$43</definedName>
    <definedName name="dummy_seihin">製品分類一覧!$A$41</definedName>
    <definedName name="dummy_shiken">製品分類一覧!$A$42</definedName>
    <definedName name="kengaku_ari">製品分類一覧!$B$51:$B$52</definedName>
    <definedName name="kengaku_dummy">製品分類一覧!$A$43</definedName>
    <definedName name="kikai">業務分類一覧!$F$4:$F$16</definedName>
    <definedName name="kikai_list">製品分類一覧!$B$9:$B$27</definedName>
    <definedName name="_xlnm.Print_Area" localSheetId="1">'＜追加書類＞フィットテスト実施情報'!$A$1:$D$22</definedName>
    <definedName name="seidenki">業務分類一覧!$F$22:$F$28</definedName>
    <definedName name="seidenki_list">製品分類一覧!$B$33:$B$37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9" l="1"/>
  <c r="B3" i="11"/>
  <c r="D3" i="11"/>
  <c r="C7" i="11"/>
  <c r="B43" i="9"/>
  <c r="D4" i="11"/>
  <c r="B4" i="11"/>
  <c r="B42" i="9"/>
  <c r="B11" i="10"/>
</calcChain>
</file>

<file path=xl/sharedStrings.xml><?xml version="1.0" encoding="utf-8"?>
<sst xmlns="http://schemas.openxmlformats.org/spreadsheetml/2006/main" count="597" uniqueCount="363">
  <si>
    <t>見積依頼 兼 依頼申請書</t>
  </si>
  <si>
    <t>TIIS記入欄</t>
    <phoneticPr fontId="3"/>
  </si>
  <si>
    <t>受付番号</t>
    <rPh sb="0" eb="4">
      <t>ウケツケ</t>
    </rPh>
    <phoneticPr fontId="3"/>
  </si>
  <si>
    <t>受付年月日</t>
  </si>
  <si>
    <t>業務担当グループ</t>
    <rPh sb="0" eb="1">
      <t>ギョウムタ</t>
    </rPh>
    <phoneticPr fontId="3"/>
  </si>
  <si>
    <t>ー</t>
    <phoneticPr fontId="3"/>
  </si>
  <si>
    <t>業務中分類</t>
  </si>
  <si>
    <t>業務小分類</t>
    <phoneticPr fontId="3"/>
  </si>
  <si>
    <t>① 「1. 基本情報」欄を入力し、見積依頼を行ってください。</t>
  </si>
  <si>
    <t>② フィットテストをご希望の場合は、見積依頼時に必ず「＜追加書類＞フィットテスト実施情報」シートにも入力してください。</t>
  </si>
  <si>
    <t>③ 見積内容をご確認のうえ、「2. 依頼申請」欄を入力して依頼内容を確定してください。</t>
  </si>
  <si>
    <t>1. 基本情報</t>
    <rPh sb="3" eb="7">
      <t>キホn</t>
    </rPh>
    <phoneticPr fontId="3"/>
  </si>
  <si>
    <t>1.1 依頼者</t>
    <rPh sb="4" eb="7">
      <t>イライ</t>
    </rPh>
    <phoneticPr fontId="3"/>
  </si>
  <si>
    <t>見積依頼日</t>
  </si>
  <si>
    <t>業務分類</t>
    <rPh sb="0" eb="1">
      <t>ギョウ</t>
    </rPh>
    <phoneticPr fontId="3"/>
  </si>
  <si>
    <t>依頼試験</t>
    <phoneticPr fontId="3"/>
  </si>
  <si>
    <t>会社名
（報告書宛先）</t>
  </si>
  <si>
    <t>郵便番号</t>
  </si>
  <si>
    <t>住所</t>
  </si>
  <si>
    <t>委任状の有無</t>
  </si>
  <si>
    <t>＊申請者と連絡担当者・見積書受領者・支払者が異なる場合、または、申請者と報告書の宛名が異なる場合は、申請日までに委任状をご提出ください。</t>
  </si>
  <si>
    <t>1.2 ご担当（連絡窓口）</t>
    <rPh sb="8" eb="10">
      <t>レンラク</t>
    </rPh>
    <rPh sb="10" eb="12">
      <t>マド</t>
    </rPh>
    <phoneticPr fontId="3"/>
  </si>
  <si>
    <t>フリガナ</t>
    <phoneticPr fontId="3"/>
  </si>
  <si>
    <t>Eメールアドレス</t>
    <phoneticPr fontId="3"/>
  </si>
  <si>
    <t>担当者名</t>
    <rPh sb="0" eb="1">
      <t>タントウ</t>
    </rPh>
    <phoneticPr fontId="3"/>
  </si>
  <si>
    <t>会社名(依頼者と異なる場合)</t>
  </si>
  <si>
    <t>部署</t>
  </si>
  <si>
    <t>役職/職種</t>
    <rPh sb="0" eb="2">
      <t>ヤクショ</t>
    </rPh>
    <phoneticPr fontId="3"/>
  </si>
  <si>
    <t>1.3 お支払い</t>
    <phoneticPr fontId="3"/>
  </si>
  <si>
    <t>Eメールアドレス
（請求書送付先）</t>
  </si>
  <si>
    <t>担当者名</t>
  </si>
  <si>
    <t>楽楽ログインID</t>
  </si>
  <si>
    <t>「有」の場合ID</t>
  </si>
  <si>
    <t>1.4 依頼内容</t>
    <rPh sb="4" eb="8">
      <t>イライ</t>
    </rPh>
    <phoneticPr fontId="3"/>
  </si>
  <si>
    <t>＜試験サンプルに関する注意＞
1 サンプルにつき 1 件の申請が必要です。同じサンプルを複数個提出する場合は 1 サンプルとして扱いますが、
仕様・構造・部品が異なる場合は別サンプルとして申請してください。1 つのサンプルに対して複数の試験を依頼することは可能です。</t>
    <phoneticPr fontId="3"/>
  </si>
  <si>
    <t>製品分類</t>
    <rPh sb="0" eb="2">
      <t>セイヒn</t>
    </rPh>
    <rPh sb="2" eb="4">
      <t>ブンルイ</t>
    </rPh>
    <phoneticPr fontId="3"/>
  </si>
  <si>
    <t>爆発 発火 着火 引火点の測定</t>
  </si>
  <si>
    <t>試験分類</t>
  </si>
  <si>
    <t>試験1</t>
    <rPh sb="0" eb="2">
      <t>シケn</t>
    </rPh>
    <phoneticPr fontId="3"/>
  </si>
  <si>
    <t>試験回数</t>
    <rPh sb="0" eb="1">
      <t>シケn</t>
    </rPh>
    <phoneticPr fontId="3"/>
  </si>
  <si>
    <t>試験2</t>
    <rPh sb="0" eb="1">
      <t>シケn</t>
    </rPh>
    <phoneticPr fontId="3"/>
  </si>
  <si>
    <t>試験3</t>
    <rPh sb="0" eb="2">
      <t>シケn</t>
    </rPh>
    <phoneticPr fontId="3"/>
  </si>
  <si>
    <t>試験4</t>
    <rPh sb="0" eb="2">
      <t>シケn</t>
    </rPh>
    <phoneticPr fontId="3"/>
  </si>
  <si>
    <t>試験5</t>
    <rPh sb="0" eb="2">
      <t>シケn</t>
    </rPh>
    <phoneticPr fontId="3"/>
  </si>
  <si>
    <t>試験見学希望の有無
（有料）</t>
  </si>
  <si>
    <t>見学のタイプ</t>
  </si>
  <si>
    <t>規格番号
 (わかる場合)</t>
  </si>
  <si>
    <t>サンプル情報・
追加のご要望・再発行する書類の参照受付番号</t>
  </si>
  <si>
    <r>
      <rPr>
        <sz val="9"/>
        <color rgb="FF000000"/>
        <rFont val="游ゴシック"/>
        <family val="2"/>
        <scheme val="minor"/>
      </rPr>
      <t>サンプル処理方法
(</t>
    </r>
    <r>
      <rPr>
        <sz val="9"/>
        <color rgb="FF000000"/>
        <rFont val="游ゴシック"/>
        <family val="3"/>
        <charset val="128"/>
      </rPr>
      <t>サンプルがある場合)</t>
    </r>
    <phoneticPr fontId="3"/>
  </si>
  <si>
    <t>納品形式</t>
    <rPh sb="0" eb="4">
      <t>ノウヒn</t>
    </rPh>
    <phoneticPr fontId="3"/>
  </si>
  <si>
    <t>2.依頼申請</t>
    <rPh sb="2" eb="6">
      <t>イライ</t>
    </rPh>
    <phoneticPr fontId="3"/>
  </si>
  <si>
    <t>公益社団法人産業安全技術協会の「依頼試験・技術相談・認証規程」に基づき、本申請書に記載の内容について手続きを申請します。
また、依頼業務の実施に際し、やむを得ない事情により追加の作業が必要となる場合には、業務完了までに追加費用が発生することがある旨を了承します。</t>
    <phoneticPr fontId="3"/>
  </si>
  <si>
    <t>見積番号＊必須</t>
    <rPh sb="0" eb="1">
      <t>ミツモリ</t>
    </rPh>
    <phoneticPr fontId="3"/>
  </si>
  <si>
    <t>依頼日</t>
    <rPh sb="0" eb="3">
      <t>イライ</t>
    </rPh>
    <phoneticPr fontId="3"/>
  </si>
  <si>
    <t>署名
（タイプ入力可）</t>
  </si>
  <si>
    <t>会社名</t>
    <rPh sb="0" eb="3">
      <t>カイシャ</t>
    </rPh>
    <phoneticPr fontId="3"/>
  </si>
  <si>
    <t>役職</t>
    <rPh sb="0" eb="2">
      <t>ヤクショ</t>
    </rPh>
    <phoneticPr fontId="3"/>
  </si>
  <si>
    <t>氏名</t>
    <rPh sb="0" eb="2">
      <t>シメイ</t>
    </rPh>
    <phoneticPr fontId="3"/>
  </si>
  <si>
    <t>For TIIS Use Only　（TIIS特記事項）</t>
    <phoneticPr fontId="3"/>
  </si>
  <si>
    <t>フィットテスト実施情報シート</t>
  </si>
  <si>
    <t>1. 実施場所</t>
    <rPh sb="3" eb="5">
      <t>ジッシ</t>
    </rPh>
    <rPh sb="5" eb="7">
      <t>バショ</t>
    </rPh>
    <phoneticPr fontId="3"/>
  </si>
  <si>
    <t>実施場所</t>
    <rPh sb="0" eb="1">
      <t>ジッシ</t>
    </rPh>
    <rPh sb="2" eb="3">
      <t>バショ</t>
    </rPh>
    <phoneticPr fontId="3"/>
  </si>
  <si>
    <t>住所
＊建物名、棟名、フロア等も入力してください。</t>
  </si>
  <si>
    <t>会社名・事業所名</t>
    <rPh sb="0" eb="3">
      <t>カイシャ</t>
    </rPh>
    <rPh sb="4" eb="7">
      <t>ジギョウ</t>
    </rPh>
    <rPh sb="7" eb="8">
      <t>メイ</t>
    </rPh>
    <phoneticPr fontId="3"/>
  </si>
  <si>
    <t>フィットテスト実施のため、会議室や休憩室などのスペースを準備できますか。</t>
    <rPh sb="7" eb="9">
      <t>ジッシ</t>
    </rPh>
    <rPh sb="13" eb="16">
      <t>カイギ</t>
    </rPh>
    <rPh sb="17" eb="20">
      <t>キュウ</t>
    </rPh>
    <rPh sb="28" eb="30">
      <t>ジュンビ</t>
    </rPh>
    <phoneticPr fontId="3"/>
  </si>
  <si>
    <t>2. 希望実施日・人数</t>
    <rPh sb="3" eb="5">
      <t>キボウ</t>
    </rPh>
    <rPh sb="5" eb="7">
      <t>j</t>
    </rPh>
    <rPh sb="7" eb="8">
      <t>b</t>
    </rPh>
    <rPh sb="9" eb="11">
      <t>ニンズウ</t>
    </rPh>
    <phoneticPr fontId="3"/>
  </si>
  <si>
    <t>希望日1</t>
  </si>
  <si>
    <t>時間帯</t>
    <rPh sb="0" eb="1">
      <t>ジカn</t>
    </rPh>
    <phoneticPr fontId="3"/>
  </si>
  <si>
    <t>希望日2</t>
  </si>
  <si>
    <t>時間帯</t>
    <rPh sb="0" eb="3">
      <t>ジカn</t>
    </rPh>
    <phoneticPr fontId="3"/>
  </si>
  <si>
    <t>希望日3</t>
  </si>
  <si>
    <t>人数</t>
    <rPh sb="0" eb="2">
      <t>ニn</t>
    </rPh>
    <phoneticPr fontId="3"/>
  </si>
  <si>
    <t>希望日は、本日より1か月以降の日程からご記入ください。</t>
    <phoneticPr fontId="3"/>
  </si>
  <si>
    <r>
      <t xml:space="preserve">&lt;備考＞
フィットテストは試験員1名で実施いたします。そのため、1日に対応できる実施人数を下記のとおり設定しております。
・全日（9:00〜12:00、13:00〜17:00）：上限 44 回  
・午前のみ（9:00〜12:00）：上限 12 回  
・午後のみ（13:00〜17:00）：上限 20 回
＊1日で終了しない場合は、原則として複数日に分けて実施いたします。
＊お一人につきマスク1種類・測定1回としてお見積りいたします。
＊不合格により再測定を行った場合は、測定回数を加算のうえ精算いたします。
＊お客様のご都合により当日欠席が生じた場合の減額はいたしかねます。
</t>
    </r>
    <r>
      <rPr>
        <u/>
        <sz val="10"/>
        <color rgb="FF000000"/>
        <rFont val="Yu Gothic"/>
        <family val="3"/>
        <charset val="128"/>
      </rPr>
      <t xml:space="preserve">当日の基本的な流れ
</t>
    </r>
    <r>
      <rPr>
        <sz val="10"/>
        <color rgb="FF000000"/>
        <rFont val="Yu Gothic"/>
        <family val="3"/>
        <charset val="128"/>
      </rPr>
      <t>1. 機材搬入・会場設営（約20分）
2. マスクフィットテストについての動画視聴（約10分）
3. スタッフによるレクチャー（約15分）
4. フィットテストの実施（1名あたり約5分〜8分）
5. 片付け・搬出（約20分）
＊2と3は、当日にフィットテストを受けられる方全員にご参加いただきます。その後は、ご自身の順番まで席を外していただいて差し支えございません。</t>
    </r>
    <phoneticPr fontId="3"/>
  </si>
  <si>
    <t>3. マスクの種類</t>
    <rPh sb="7" eb="9">
      <t>sh</t>
    </rPh>
    <phoneticPr fontId="3"/>
  </si>
  <si>
    <t>全面マスク（顔全体を覆うタイプのマスク）はありますか。</t>
  </si>
  <si>
    <t>&lt;注意事項＞　全面マスクのフィットテストには、別途専用治具が必要になりますので、必ずお知らせください。</t>
  </si>
  <si>
    <t>TIIS特記事項</t>
  </si>
  <si>
    <t>実施決定日時：
実施者：</t>
    <phoneticPr fontId="3"/>
  </si>
  <si>
    <t>ー分類ごと名前付き範囲ー</t>
    <rPh sb="1" eb="3">
      <t>ブンルイ</t>
    </rPh>
    <rPh sb="5" eb="8">
      <t>ナマエ</t>
    </rPh>
    <phoneticPr fontId="3"/>
  </si>
  <si>
    <t>製品分類（日本語）</t>
    <rPh sb="0" eb="4">
      <t>セイヒn</t>
    </rPh>
    <rPh sb="5" eb="8">
      <t>ニホn</t>
    </rPh>
    <phoneticPr fontId="3"/>
  </si>
  <si>
    <t>名前付き範囲名（英語）</t>
    <rPh sb="0" eb="2">
      <t>ナマエ</t>
    </rPh>
    <rPh sb="2" eb="3">
      <t>ツキ</t>
    </rPh>
    <rPh sb="4" eb="6">
      <t>ハンイ</t>
    </rPh>
    <rPh sb="6" eb="7">
      <t>m</t>
    </rPh>
    <rPh sb="8" eb="10">
      <t>エイゴ</t>
    </rPh>
    <phoneticPr fontId="3"/>
  </si>
  <si>
    <t>試験分類</t>
    <rPh sb="0" eb="4">
      <t>シケn</t>
    </rPh>
    <phoneticPr fontId="3"/>
  </si>
  <si>
    <t>試験</t>
    <rPh sb="0" eb="2">
      <t>シケn</t>
    </rPh>
    <phoneticPr fontId="3"/>
  </si>
  <si>
    <t>機械器具</t>
  </si>
  <si>
    <t>kikai_list</t>
    <phoneticPr fontId="3"/>
  </si>
  <si>
    <t>A-4 安全靴の性能試験</t>
  </si>
  <si>
    <t>1)耐踏抜き性試験</t>
    <phoneticPr fontId="3"/>
  </si>
  <si>
    <t>bakuhatsu_list</t>
    <phoneticPr fontId="3"/>
  </si>
  <si>
    <t>2)かかと部の衝撃吸収及び強度試験</t>
    <phoneticPr fontId="3"/>
  </si>
  <si>
    <t>静電気</t>
  </si>
  <si>
    <t>seidenki_list</t>
    <phoneticPr fontId="3"/>
  </si>
  <si>
    <t>3)圧迫試験</t>
    <phoneticPr fontId="3"/>
  </si>
  <si>
    <t>4)衝撃試験</t>
    <phoneticPr fontId="3"/>
  </si>
  <si>
    <t>A-5 プロテクティブスニーカー</t>
  </si>
  <si>
    <t>1)圧迫試験</t>
    <phoneticPr fontId="3"/>
  </si>
  <si>
    <t>製品分類</t>
    <rPh sb="0" eb="4">
      <t>セイヒn</t>
    </rPh>
    <phoneticPr fontId="3"/>
  </si>
  <si>
    <t>試験分類（日本語）</t>
    <rPh sb="0" eb="4">
      <t>シケn</t>
    </rPh>
    <rPh sb="5" eb="8">
      <t>ニホn</t>
    </rPh>
    <phoneticPr fontId="3"/>
  </si>
  <si>
    <t>機械器具</t>
    <rPh sb="0" eb="4">
      <t>キカイ</t>
    </rPh>
    <phoneticPr fontId="3"/>
  </si>
  <si>
    <t>A_4</t>
    <phoneticPr fontId="3"/>
  </si>
  <si>
    <t>3)衝撃試験</t>
    <phoneticPr fontId="3"/>
  </si>
  <si>
    <t>A_5</t>
    <phoneticPr fontId="3"/>
  </si>
  <si>
    <t>A-8 保護帽</t>
  </si>
  <si>
    <t>1)衝撃吸収性試験</t>
  </si>
  <si>
    <t>A_8</t>
    <phoneticPr fontId="3"/>
  </si>
  <si>
    <t>2)耐貫通性試験</t>
  </si>
  <si>
    <t>A-9 防火帽</t>
  </si>
  <si>
    <t>A_9</t>
    <phoneticPr fontId="3"/>
  </si>
  <si>
    <t>3)難燃性試験</t>
  </si>
  <si>
    <t>A-10 クーラーボックス</t>
  </si>
  <si>
    <t>A_10</t>
    <phoneticPr fontId="3"/>
  </si>
  <si>
    <t>1)導電性試験</t>
    <phoneticPr fontId="3"/>
  </si>
  <si>
    <t>B-1防じん・防毒マスク・電動ファン付き呼吸用保護具の面体試験</t>
    <phoneticPr fontId="3"/>
  </si>
  <si>
    <t>B_1</t>
    <phoneticPr fontId="3"/>
  </si>
  <si>
    <t>2)耐側圧性試験</t>
  </si>
  <si>
    <t>B-2吸収缶・ろ過材料の粒子捕集性能試験</t>
    <phoneticPr fontId="3"/>
  </si>
  <si>
    <t>B_2</t>
    <phoneticPr fontId="3"/>
  </si>
  <si>
    <t>A-10 クーラーボックス</t>
    <phoneticPr fontId="3"/>
  </si>
  <si>
    <t>保温性能試験</t>
    <phoneticPr fontId="3"/>
  </si>
  <si>
    <t>B-3防毒マスク吸収缶・ 吸着剤の性能試験</t>
    <phoneticPr fontId="3"/>
  </si>
  <si>
    <t>B_3</t>
    <phoneticPr fontId="3"/>
  </si>
  <si>
    <t>1)二酸化炭素濃度上昇値</t>
    <phoneticPr fontId="3"/>
  </si>
  <si>
    <t>B-4電動ファン付き呼吸用保護具の性能試験</t>
    <phoneticPr fontId="3"/>
  </si>
  <si>
    <t>B_4</t>
    <phoneticPr fontId="3"/>
  </si>
  <si>
    <t>2)排気弁の作動気密性</t>
    <phoneticPr fontId="3"/>
  </si>
  <si>
    <t>B-5化学防護服の性能試験</t>
    <phoneticPr fontId="3"/>
  </si>
  <si>
    <t>B_5</t>
    <phoneticPr fontId="3"/>
  </si>
  <si>
    <t>3)吸気抵抗</t>
    <phoneticPr fontId="3"/>
  </si>
  <si>
    <t>B-6-1マスクのフィットテスト(被験者10人による型式の性能評価試験)</t>
    <phoneticPr fontId="3"/>
  </si>
  <si>
    <t>B_6_1</t>
    <phoneticPr fontId="3"/>
  </si>
  <si>
    <t>4)排気抵抗</t>
    <phoneticPr fontId="3"/>
  </si>
  <si>
    <t>B-6-2マスクのフィットテスト（着用者のフィット性評価試験）</t>
    <rPh sb="9" eb="11">
      <t>テイリョウ</t>
    </rPh>
    <rPh sb="11" eb="12">
      <t xml:space="preserve">テキ </t>
    </rPh>
    <phoneticPr fontId="3"/>
  </si>
  <si>
    <t>B_6_2</t>
    <phoneticPr fontId="3"/>
  </si>
  <si>
    <t>5)しめひも及び取付部分の強度試験</t>
    <phoneticPr fontId="3"/>
  </si>
  <si>
    <t>B-8医療用マスク等資材の検品</t>
    <phoneticPr fontId="3"/>
  </si>
  <si>
    <t>B_8</t>
    <phoneticPr fontId="3"/>
  </si>
  <si>
    <t>6)面体の気密性</t>
    <phoneticPr fontId="3"/>
  </si>
  <si>
    <t>B-12アイソレーションガウンの検査</t>
    <phoneticPr fontId="3"/>
  </si>
  <si>
    <t>B_12</t>
    <phoneticPr fontId="3"/>
  </si>
  <si>
    <t>7)連結管及び取付部分の強度試験</t>
    <phoneticPr fontId="3"/>
  </si>
  <si>
    <r>
      <rPr>
        <sz val="10"/>
        <color rgb="FF000000"/>
        <rFont val="游ゴシック"/>
        <family val="2"/>
        <scheme val="minor"/>
      </rPr>
      <t>B-15 JIS T8153</t>
    </r>
    <r>
      <rPr>
        <sz val="10"/>
        <color rgb="FF000000"/>
        <rFont val="Yu Gothic"/>
        <family val="3"/>
        <charset val="128"/>
      </rPr>
      <t>送気マスクの性能試験</t>
    </r>
  </si>
  <si>
    <t>B_15</t>
    <phoneticPr fontId="3"/>
  </si>
  <si>
    <t>1)塩化ナトリウム粒子の捕集効率(負荷試験)</t>
    <phoneticPr fontId="3"/>
  </si>
  <si>
    <t>B-16 JIS T9001 マスクの性能試験</t>
    <phoneticPr fontId="3"/>
  </si>
  <si>
    <t>B_16</t>
    <phoneticPr fontId="3"/>
  </si>
  <si>
    <t>2)塩化ナトリウム粒子の捕集効率(初期値)</t>
    <phoneticPr fontId="3"/>
  </si>
  <si>
    <t>B-17 JIS T8159 呼吸用保護具の漏れ率試験</t>
    <phoneticPr fontId="3"/>
  </si>
  <si>
    <t>B_17</t>
    <phoneticPr fontId="3"/>
  </si>
  <si>
    <t>3)DOP 粒子の捕集効率(負荷試験)</t>
    <phoneticPr fontId="3"/>
  </si>
  <si>
    <t xml:space="preserve">B-18医療用手袋の性能試験 </t>
    <phoneticPr fontId="3"/>
  </si>
  <si>
    <t>B_18</t>
    <phoneticPr fontId="3"/>
  </si>
  <si>
    <t>4)DOP 粒子の捕集効率(初期値)</t>
    <phoneticPr fontId="3"/>
  </si>
  <si>
    <t>機械器具</t>
    <rPh sb="0" eb="1">
      <t>キカイ</t>
    </rPh>
    <phoneticPr fontId="3"/>
  </si>
  <si>
    <t>試験結果報告書の再発行</t>
    <rPh sb="0" eb="7">
      <t>シケn</t>
    </rPh>
    <rPh sb="8" eb="11">
      <t>サイハッコウ</t>
    </rPh>
    <phoneticPr fontId="3"/>
  </si>
  <si>
    <t>Z_1</t>
    <phoneticPr fontId="3"/>
  </si>
  <si>
    <t>5)標準フィルタの初期捕集効率試験(塩化ナトリウム粒子)</t>
    <phoneticPr fontId="3"/>
  </si>
  <si>
    <t>C-1 粉体</t>
    <phoneticPr fontId="3"/>
  </si>
  <si>
    <t>C_1</t>
    <phoneticPr fontId="3"/>
  </si>
  <si>
    <t>6)標準フィルタの初期捕集効率試験(DOP 粒子)</t>
    <phoneticPr fontId="3"/>
  </si>
  <si>
    <t>C-2 ガス・蒸気</t>
    <phoneticPr fontId="3"/>
  </si>
  <si>
    <t>C_2</t>
    <phoneticPr fontId="3"/>
  </si>
  <si>
    <t>7)試験粒子(塩化ナトリウム)の粒度分布</t>
    <rPh sb="2" eb="4">
      <t>シケn</t>
    </rPh>
    <phoneticPr fontId="3"/>
  </si>
  <si>
    <t>C-3 液体</t>
    <phoneticPr fontId="3"/>
  </si>
  <si>
    <t>C_3</t>
    <phoneticPr fontId="3"/>
  </si>
  <si>
    <t>8)試験粒子(DOP)の粒度分布</t>
    <rPh sb="2" eb="4">
      <t>シケn</t>
    </rPh>
    <phoneticPr fontId="3"/>
  </si>
  <si>
    <t>C-4 個体</t>
  </si>
  <si>
    <t>C_4</t>
  </si>
  <si>
    <t>1)吸収缶の前処理</t>
    <phoneticPr fontId="3"/>
  </si>
  <si>
    <t>試験結果報告書の再発行</t>
    <rPh sb="0" eb="7">
      <t>シケn</t>
    </rPh>
    <rPh sb="8" eb="9">
      <t>サイハッコウ</t>
    </rPh>
    <phoneticPr fontId="3"/>
  </si>
  <si>
    <t>Z_2</t>
    <phoneticPr fontId="3"/>
  </si>
  <si>
    <t>2)シク口ヘキサン蒸気に対する破過時間</t>
    <phoneticPr fontId="3"/>
  </si>
  <si>
    <t>D-1液体・固体・粉体の導電性能試験</t>
    <phoneticPr fontId="3"/>
  </si>
  <si>
    <t>D_1</t>
    <phoneticPr fontId="3"/>
  </si>
  <si>
    <t>3)アンモニアに対する破過時間</t>
    <phoneticPr fontId="3"/>
  </si>
  <si>
    <t>D-2帯電防止処理の施された加工品等の帯電防止性能試験</t>
    <phoneticPr fontId="3"/>
  </si>
  <si>
    <t>D_2</t>
    <phoneticPr fontId="3"/>
  </si>
  <si>
    <t>4)一酸化炭素に対する破過時間</t>
    <phoneticPr fontId="3"/>
  </si>
  <si>
    <t>D-3導電性繊維混入布地・加工品等の帯電防止性能試験</t>
    <phoneticPr fontId="3"/>
  </si>
  <si>
    <t>D_3</t>
    <phoneticPr fontId="3"/>
  </si>
  <si>
    <t>5)塩素に対する破過時間</t>
    <phoneticPr fontId="3"/>
  </si>
  <si>
    <t>D-4静電気対策資材登録制度</t>
    <phoneticPr fontId="3"/>
  </si>
  <si>
    <t>D_4</t>
    <phoneticPr fontId="3"/>
  </si>
  <si>
    <t>6)亜硫酸ガスに対する破過時間</t>
    <phoneticPr fontId="3"/>
  </si>
  <si>
    <t>静電気</t>
    <rPh sb="0" eb="1">
      <t>セイデn</t>
    </rPh>
    <phoneticPr fontId="3"/>
  </si>
  <si>
    <t>Z_3</t>
    <phoneticPr fontId="3"/>
  </si>
  <si>
    <t>7)吸収缶の通気抵抗</t>
    <phoneticPr fontId="3"/>
  </si>
  <si>
    <t>8)吸収缶の気密性</t>
    <phoneticPr fontId="3"/>
  </si>
  <si>
    <t>9)シクロヘキサン蒸気に対する最大流量での漏洩濃度試験</t>
    <phoneticPr fontId="3"/>
  </si>
  <si>
    <t>ダミー範囲</t>
    <phoneticPr fontId="3"/>
  </si>
  <si>
    <t>10)アンモニアに対する最大流量での漏洩濃度試験</t>
    <phoneticPr fontId="3"/>
  </si>
  <si>
    <t>製品分類(B28)を先に選択してください。</t>
    <phoneticPr fontId="3"/>
  </si>
  <si>
    <t>11)塩素に対する最大流量での漏洩濃度試験</t>
    <phoneticPr fontId="3"/>
  </si>
  <si>
    <t>試験分類(D28)を先に選択してください。</t>
    <rPh sb="0" eb="2">
      <t>シケn</t>
    </rPh>
    <phoneticPr fontId="3"/>
  </si>
  <si>
    <t>12)亜硫酸ガスに対する最大流量での漏洩濃度試験</t>
    <phoneticPr fontId="3"/>
  </si>
  <si>
    <t>見学の有無(B34)を先に選択してください。</t>
    <phoneticPr fontId="3"/>
  </si>
  <si>
    <t>1)試験粒子による捕集効率(負荷試験)</t>
    <phoneticPr fontId="3"/>
  </si>
  <si>
    <t>2)揺動形人体模型による漏れ率</t>
    <phoneticPr fontId="3"/>
  </si>
  <si>
    <t>ーB33「試験見学希望の有無
」ー</t>
  </si>
  <si>
    <t>3)面体の内圧</t>
    <phoneticPr fontId="3"/>
  </si>
  <si>
    <t>見学したい</t>
  </si>
  <si>
    <t>kengaku_ari</t>
    <phoneticPr fontId="3"/>
  </si>
  <si>
    <t>4)面体形の流量試験</t>
    <phoneticPr fontId="3"/>
  </si>
  <si>
    <t>見学不要</t>
  </si>
  <si>
    <t>kengaku_nashi</t>
  </si>
  <si>
    <t>5)フード・フェイスシールドの最低必要風量</t>
    <phoneticPr fontId="3"/>
  </si>
  <si>
    <t>6)フード・フェイスシールドの流量試験</t>
    <phoneticPr fontId="3"/>
  </si>
  <si>
    <t>7)騒音レベル</t>
    <phoneticPr fontId="3"/>
  </si>
  <si>
    <t>名前付き範囲名</t>
  </si>
  <si>
    <t>見学タイプ</t>
  </si>
  <si>
    <t>1)マンテストによる防護服内部への漏れ率(JIS T8124・1回)</t>
    <phoneticPr fontId="3"/>
  </si>
  <si>
    <t>kengaku_ari</t>
  </si>
  <si>
    <t>タイプ1: 見学のみ(+¥20000)</t>
  </si>
  <si>
    <t>2)マンテストによる防護服内部への漏れ率(JIS T8124・1回) 被験者(1人)を産安協が用意するもの</t>
    <phoneticPr fontId="3"/>
  </si>
  <si>
    <t>タイプ2: 見学および試験条件調整依頼 (+¥40000)</t>
  </si>
  <si>
    <t>3)マンテストによる防護服内部への漏れ率(JIS T8124・10回)</t>
    <phoneticPr fontId="3"/>
  </si>
  <si>
    <t>4)マンテストによる防護服内部への漏れ率(JIS T8124・10回) 被験者(5人)を産安協が用意するもの</t>
    <phoneticPr fontId="3"/>
  </si>
  <si>
    <t>5)耐衝撃性(1回)</t>
    <phoneticPr fontId="3"/>
  </si>
  <si>
    <t>6)気密性（JIS T8115）</t>
    <phoneticPr fontId="3"/>
  </si>
  <si>
    <t>7)化学防護服内圧力（JIS T8115）</t>
  </si>
  <si>
    <t>B-6-1被験者10人によるマスク型式のフィット性評価試験</t>
    <phoneticPr fontId="3"/>
  </si>
  <si>
    <t>1)被験者10人によるマスク型式のフィット性能評価試験（JIS T8150 短縮定量的フィットテスト、1型式）</t>
    <phoneticPr fontId="3"/>
  </si>
  <si>
    <t>2)被験者10人によるマスク型式のフィット性能評価試験（JIS T8150 短縮定量的フィットテスト、1型式、被験者をTIISが用意するもの）</t>
    <phoneticPr fontId="3"/>
  </si>
  <si>
    <t>3)被験者10人によるマスク型式のフィット性能評価試験（JIS T8150 短縮定量的フィットテスト、1型式、被験者をTIISが用意するもの、繰り返し装着試験あり）</t>
    <phoneticPr fontId="3"/>
  </si>
  <si>
    <t>JIS T8150 短縮定量的フィットテスト 基本料金（10回まで定額）</t>
    <rPh sb="31" eb="32">
      <t>メイ</t>
    </rPh>
    <phoneticPr fontId="3"/>
  </si>
  <si>
    <t>B-6-2マスクのフィットテスト（着用者のフィット性評価試験）</t>
    <phoneticPr fontId="3"/>
  </si>
  <si>
    <t>JIS T8150 短縮定量的フィットテスト 追加料金（1回）</t>
    <phoneticPr fontId="3"/>
  </si>
  <si>
    <t>試験を伴わない目視検査(サンプル管理表、仕分けラベリング、検査記録、検査結果一覧表)</t>
    <phoneticPr fontId="3"/>
  </si>
  <si>
    <t>1)耐水圧試験 (n=5)</t>
    <phoneticPr fontId="3"/>
  </si>
  <si>
    <t>2)撥水性試験 (n=5)</t>
    <phoneticPr fontId="3"/>
  </si>
  <si>
    <r>
      <t>B-15 JIS T8153</t>
    </r>
    <r>
      <rPr>
        <sz val="12"/>
        <color theme="1"/>
        <rFont val="游ゴシック"/>
        <family val="3"/>
        <charset val="128"/>
        <scheme val="minor"/>
      </rPr>
      <t>送気マスクの性能試験</t>
    </r>
    <phoneticPr fontId="3"/>
  </si>
  <si>
    <r>
      <t>1)</t>
    </r>
    <r>
      <rPr>
        <sz val="12"/>
        <color theme="1"/>
        <rFont val="游ゴシック"/>
        <family val="3"/>
        <charset val="128"/>
        <scheme val="minor"/>
      </rPr>
      <t>揺動型人体模型による漏れ率</t>
    </r>
    <phoneticPr fontId="3"/>
  </si>
  <si>
    <r>
      <t>2)</t>
    </r>
    <r>
      <rPr>
        <sz val="12"/>
        <color theme="1"/>
        <rFont val="游ゴシック"/>
        <family val="3"/>
        <charset val="128"/>
        <scheme val="minor"/>
      </rPr>
      <t>空気供給量</t>
    </r>
  </si>
  <si>
    <r>
      <t>3)</t>
    </r>
    <r>
      <rPr>
        <sz val="12"/>
        <color theme="1"/>
        <rFont val="游ゴシック"/>
        <family val="3"/>
        <charset val="128"/>
        <scheme val="minor"/>
      </rPr>
      <t>強度試験</t>
    </r>
  </si>
  <si>
    <r>
      <t>4)</t>
    </r>
    <r>
      <rPr>
        <sz val="12"/>
        <color theme="1"/>
        <rFont val="游ゴシック"/>
        <family val="3"/>
        <charset val="128"/>
        <scheme val="minor"/>
      </rPr>
      <t>騒音レベル</t>
    </r>
  </si>
  <si>
    <t>ポリスチレンラテックス粒子に対する初期捕集効率</t>
    <phoneticPr fontId="3"/>
  </si>
  <si>
    <t>呼吸用保護具の漏れ率試験</t>
    <phoneticPr fontId="3"/>
  </si>
  <si>
    <t>1)引張試験（N=3まで）</t>
  </si>
  <si>
    <t>2)水密性試験（N=3まで）</t>
  </si>
  <si>
    <t>1)爆発性の有無及び爆発下限界(吹き上げ法)(JIS)</t>
    <phoneticPr fontId="3"/>
  </si>
  <si>
    <t>2)爆発性の有無及び爆発下限界(吹き上げ法)(ASTM)</t>
    <phoneticPr fontId="3"/>
  </si>
  <si>
    <t>3)最大爆発圧力･圧力上昇速度･Kst 値(20ℓ容器法)</t>
    <phoneticPr fontId="3"/>
  </si>
  <si>
    <t>4)爆発限界酸素濃度(20ℓ容器法又は吹き上げ法)</t>
    <phoneticPr fontId="3"/>
  </si>
  <si>
    <t>5)浮遊状態の発火温度</t>
    <phoneticPr fontId="3"/>
  </si>
  <si>
    <t>6)堆積状態の発火温度</t>
    <phoneticPr fontId="3"/>
  </si>
  <si>
    <t>7)酸素濃度ごとの最小着火エネルギー測定試験</t>
    <phoneticPr fontId="3"/>
  </si>
  <si>
    <t>8)最小着火エネルギー</t>
    <phoneticPr fontId="3"/>
  </si>
  <si>
    <t>9)粒子径分布</t>
    <phoneticPr fontId="3"/>
  </si>
  <si>
    <t>C21-1)爆発性の有無（爆発性有りの場合は爆発下限界濃度）(A1法)</t>
    <phoneticPr fontId="3"/>
  </si>
  <si>
    <t>C21-2)爆発性の有無（爆発性有りの場合は爆発下限界濃度）(A2法)</t>
    <phoneticPr fontId="3"/>
  </si>
  <si>
    <t>C21-3)爆発性の有無（爆発性有りの場合は爆発下限界濃度）(A3法)</t>
    <phoneticPr fontId="3"/>
  </si>
  <si>
    <t>C21-4)爆発性の有無（爆発性有りの場合は爆発下限界濃度）(B1法)</t>
    <phoneticPr fontId="3"/>
  </si>
  <si>
    <t>C21-5)爆発性の有無（爆発性有りの場合は爆発下限界濃度）(B2法)</t>
    <phoneticPr fontId="3"/>
  </si>
  <si>
    <t>C21-6)爆発性の有無（爆発性有りの場合は爆発下限界濃度）(B3法)</t>
    <phoneticPr fontId="3"/>
  </si>
  <si>
    <t>C21-7)爆発性の有無（爆発性有りの場合は爆発下限界濃度）(C1法)</t>
    <phoneticPr fontId="3"/>
  </si>
  <si>
    <t>C21-8)爆発性の有無（爆発性有りの場合は爆発下限界濃度）(C2法)</t>
    <phoneticPr fontId="3"/>
  </si>
  <si>
    <t>C21-9)爆発性の有無（爆発性有りの場合は爆発下限界濃度）(C3法)</t>
    <phoneticPr fontId="3"/>
  </si>
  <si>
    <t>C22-1)爆発上・下爆発限界(A1法)</t>
    <phoneticPr fontId="3"/>
  </si>
  <si>
    <t>C22-2)爆発上・下爆発限界(A2法)</t>
    <phoneticPr fontId="3"/>
  </si>
  <si>
    <t>C22-3)爆発上・下爆発限界(A3法)</t>
    <phoneticPr fontId="3"/>
  </si>
  <si>
    <t>C22-4)爆発上・下爆発限界(B1法)</t>
    <phoneticPr fontId="3"/>
  </si>
  <si>
    <t>C22-5)爆発上・下爆発限界(B2法)</t>
    <phoneticPr fontId="3"/>
  </si>
  <si>
    <t>C22-6)爆発上・下爆発限界(B3法)</t>
    <phoneticPr fontId="3"/>
  </si>
  <si>
    <t>C22-7)爆発上・下爆発限界(C1法)</t>
    <phoneticPr fontId="3"/>
  </si>
  <si>
    <t>C22-8)爆発上・下爆発限界(C2法)</t>
    <phoneticPr fontId="3"/>
  </si>
  <si>
    <t xml:space="preserve">C22-9)爆発上・下爆発限界(C3法) </t>
    <phoneticPr fontId="33"/>
  </si>
  <si>
    <t>C23-1)爆発圧力特性（最大爆発圧力及び最大爆発圧力上昇速度）(A1法)</t>
    <phoneticPr fontId="3"/>
  </si>
  <si>
    <t>C23-2)爆発圧力特性（最大爆発圧力及び最大爆発圧力上昇速度）(A2法)</t>
    <phoneticPr fontId="3"/>
  </si>
  <si>
    <t>C23-3)爆発圧力特性（最大爆発圧力及び最大爆発圧力上昇速度）(A3法)</t>
    <phoneticPr fontId="3"/>
  </si>
  <si>
    <t>C23-4)爆発圧力特性（最大爆発圧力及び最大爆発圧力上昇速度）(B1法)</t>
    <phoneticPr fontId="3"/>
  </si>
  <si>
    <t>C23-5)爆発圧力特性（最大爆発圧力及び最大爆発圧力上昇速度）(B2法)</t>
    <phoneticPr fontId="3"/>
  </si>
  <si>
    <t>C23-6)爆発圧力特性（最大爆発圧力及び最大爆発圧力上昇速度）(B3法)</t>
    <phoneticPr fontId="3"/>
  </si>
  <si>
    <t>C23-7)爆発圧力特性（最大爆発圧力及び最大爆発圧力上昇速度）(C1法)</t>
    <phoneticPr fontId="3"/>
  </si>
  <si>
    <t>C23-8)爆発圧力特性（最大爆発圧力及び最大爆発圧力上昇速度）(C2法)</t>
    <phoneticPr fontId="3"/>
  </si>
  <si>
    <t>C23-9)爆発圧力特性（最大爆発圧力及び最大爆発圧力上昇速度）(C3法)</t>
    <phoneticPr fontId="3"/>
  </si>
  <si>
    <t>C24-1)爆発限界酸素濃度(A1法)</t>
    <phoneticPr fontId="3"/>
  </si>
  <si>
    <t>C24-2)爆発限界酸素濃度(A2法)</t>
    <phoneticPr fontId="3"/>
  </si>
  <si>
    <t>C24-3)爆発限界酸素濃度(A3法)</t>
    <phoneticPr fontId="3"/>
  </si>
  <si>
    <t>C24-4)爆発限界酸素濃度(B1法)</t>
    <phoneticPr fontId="3"/>
  </si>
  <si>
    <t>C24-5)爆発限界酸素濃度(B2法)</t>
    <phoneticPr fontId="3"/>
  </si>
  <si>
    <t>C24-6)爆発限界酸素濃度(B3法)</t>
    <phoneticPr fontId="3"/>
  </si>
  <si>
    <t>C24-7)爆発限界酸素濃度(C1法)</t>
    <phoneticPr fontId="3"/>
  </si>
  <si>
    <t>C24-8)爆発限界酸素濃度(C2法)</t>
    <phoneticPr fontId="3"/>
  </si>
  <si>
    <t>C24-9)爆発限界酸素濃度(C3法)</t>
    <phoneticPr fontId="3"/>
  </si>
  <si>
    <t>C25-1)三成分系の爆発範囲(A1法)</t>
    <phoneticPr fontId="33"/>
  </si>
  <si>
    <t>C25-2)三成分系の爆発範囲(A2法)</t>
    <phoneticPr fontId="3"/>
  </si>
  <si>
    <t>C25-3)三成分系の爆発範囲(A3法)</t>
    <phoneticPr fontId="3"/>
  </si>
  <si>
    <t>C25-4)三成分系の爆発範囲(B1法)</t>
    <phoneticPr fontId="3"/>
  </si>
  <si>
    <t>C25-5)三成分系の爆発範囲(B2法)</t>
    <phoneticPr fontId="3"/>
  </si>
  <si>
    <t>C25-6)三成分系の爆発範囲(B3法)</t>
    <phoneticPr fontId="3"/>
  </si>
  <si>
    <t>C25-7)三成分系の爆発範囲(C1法)</t>
    <phoneticPr fontId="3"/>
  </si>
  <si>
    <t>C25-8)三成分系の爆発範囲(C2法)</t>
    <phoneticPr fontId="3"/>
  </si>
  <si>
    <t>C25-9)三成分系の爆発範囲(C3法)</t>
    <phoneticPr fontId="3"/>
  </si>
  <si>
    <t>C26)蒸気(液体)の発火温度</t>
    <phoneticPr fontId="3"/>
  </si>
  <si>
    <t>C27-1)最小着火エネルギー(A1法)</t>
    <phoneticPr fontId="33"/>
  </si>
  <si>
    <t>C27-2)最小着火エネルギー(A2法)</t>
    <phoneticPr fontId="3"/>
  </si>
  <si>
    <t>C27-3)最小着火エネルギー(A3法)</t>
    <phoneticPr fontId="3"/>
  </si>
  <si>
    <t>C27-4)最小着火エネルギー(B1法)</t>
    <phoneticPr fontId="3"/>
  </si>
  <si>
    <t>C27-5)最小着火エネルギー(B2法)</t>
    <phoneticPr fontId="3"/>
  </si>
  <si>
    <t>C27-6)最小着火エネルギー(B3法)</t>
    <phoneticPr fontId="3"/>
  </si>
  <si>
    <t>C27-7)最小着火エネルギー(C1法)</t>
    <phoneticPr fontId="3"/>
  </si>
  <si>
    <t>C27-8)最小着火エネルギー(C2法)</t>
    <phoneticPr fontId="3"/>
  </si>
  <si>
    <t>C27-9)最小着火エネルギー(C3法)</t>
    <phoneticPr fontId="3"/>
  </si>
  <si>
    <t>C31)引火点(タグ式、セタ式又はクリーブランド式)</t>
    <phoneticPr fontId="3"/>
  </si>
  <si>
    <t>C32)燃焼点(タグ式又はクリーブランド式)</t>
    <phoneticPr fontId="3"/>
  </si>
  <si>
    <t>C41)小ガス炎着火試験</t>
    <phoneticPr fontId="3"/>
  </si>
  <si>
    <t>C42)引火点</t>
    <phoneticPr fontId="3"/>
  </si>
  <si>
    <t>D11-1) (静電気安全指針)液体導電率</t>
    <phoneticPr fontId="33"/>
  </si>
  <si>
    <t>D11-2) (IEC) 液体導電率</t>
    <phoneticPr fontId="33"/>
  </si>
  <si>
    <t>D12-1) (静電気安全指針)粉体体積抵抗率</t>
    <phoneticPr fontId="33"/>
  </si>
  <si>
    <t>D12-2) (IEC) 粉体体積抵抗率</t>
    <phoneticPr fontId="33"/>
  </si>
  <si>
    <t>D22-1 IEC 靴抵抗測定</t>
    <phoneticPr fontId="33"/>
  </si>
  <si>
    <t>D22-2 IEC 床材</t>
    <phoneticPr fontId="33"/>
  </si>
  <si>
    <t>D22-3 IEC イオナイザー</t>
    <phoneticPr fontId="33"/>
  </si>
  <si>
    <t>D22-4 IEC リストバンド</t>
    <phoneticPr fontId="33"/>
  </si>
  <si>
    <t>D22-5 IEC 工具（電荷減衰・抵抗）</t>
    <phoneticPr fontId="33"/>
  </si>
  <si>
    <t>D22-6 IEC 手袋・指サック（電荷減衰・抵抗）</t>
    <phoneticPr fontId="33"/>
  </si>
  <si>
    <t>D22-7 IEC 作業表面・カート</t>
    <phoneticPr fontId="33"/>
  </si>
  <si>
    <t>D22-8 IEC 椅子</t>
    <phoneticPr fontId="33"/>
  </si>
  <si>
    <t>D31-1 JIS T 静電作業服（服）</t>
    <phoneticPr fontId="3"/>
  </si>
  <si>
    <t>D31-1 IEC 服抵抗測定</t>
    <phoneticPr fontId="3"/>
  </si>
  <si>
    <t>D31-2 JIS T 静電作業服（生地）</t>
    <phoneticPr fontId="3"/>
  </si>
  <si>
    <t>D31-3 JIS T 静電気帯電防止靴</t>
    <phoneticPr fontId="3"/>
  </si>
  <si>
    <t>D32-1 JIS C FIBC漏洩抵抗</t>
    <phoneticPr fontId="3"/>
  </si>
  <si>
    <t>D32-1 IEC表面抵抗率</t>
    <phoneticPr fontId="3"/>
  </si>
  <si>
    <t>D32-2 JIS C FIBC絶縁破壊電圧</t>
    <phoneticPr fontId="3"/>
  </si>
  <si>
    <t>D32-2 IEC体積抵抗率</t>
    <phoneticPr fontId="3"/>
  </si>
  <si>
    <t>D32-3 JIS C FIBC表面抵抗率</t>
    <phoneticPr fontId="3"/>
  </si>
  <si>
    <t>1)測定実施:服</t>
    <rPh sb="7" eb="8">
      <t xml:space="preserve">フク </t>
    </rPh>
    <phoneticPr fontId="33"/>
  </si>
  <si>
    <t>2)測定実施:靴</t>
    <rPh sb="7" eb="8">
      <t xml:space="preserve">クツ </t>
    </rPh>
    <phoneticPr fontId="33"/>
  </si>
  <si>
    <t xml:space="preserve">3)ID 番号発行手数料 </t>
    <phoneticPr fontId="33"/>
  </si>
  <si>
    <t>&lt;業務中分類・業務小分類＞</t>
    <rPh sb="1" eb="3">
      <t>ギョウ</t>
    </rPh>
    <rPh sb="3" eb="6">
      <t>チュウ</t>
    </rPh>
    <rPh sb="7" eb="9">
      <t>ギョウム</t>
    </rPh>
    <rPh sb="9" eb="12">
      <t>sh</t>
    </rPh>
    <phoneticPr fontId="3"/>
  </si>
  <si>
    <t>業務中分類（日本語）</t>
    <rPh sb="0" eb="5">
      <t>ギョウ</t>
    </rPh>
    <rPh sb="6" eb="9">
      <t>ニホn</t>
    </rPh>
    <phoneticPr fontId="3"/>
  </si>
  <si>
    <t>業務中分類</t>
    <rPh sb="0" eb="5">
      <t>ギョウ</t>
    </rPh>
    <phoneticPr fontId="3"/>
  </si>
  <si>
    <t>業務小分類</t>
    <rPh sb="0" eb="2">
      <t>ギョウ</t>
    </rPh>
    <rPh sb="2" eb="5">
      <t>ショウブンルイ</t>
    </rPh>
    <phoneticPr fontId="3"/>
  </si>
  <si>
    <t>kikai</t>
  </si>
  <si>
    <t>安全靴</t>
  </si>
  <si>
    <t>bakuhatsu</t>
  </si>
  <si>
    <t>プロテクティブスニーカー</t>
    <phoneticPr fontId="3"/>
  </si>
  <si>
    <t>seidenki</t>
  </si>
  <si>
    <t>保護帽</t>
  </si>
  <si>
    <t>防火帽</t>
  </si>
  <si>
    <t>クーラーボックス</t>
    <phoneticPr fontId="3"/>
  </si>
  <si>
    <t>産業用マスク</t>
  </si>
  <si>
    <t>産業用・医療用マスク（JIS T8150フィットテスト）</t>
  </si>
  <si>
    <t>業務中分類(B5)を先に選択してください。</t>
    <phoneticPr fontId="3"/>
  </si>
  <si>
    <t>産業用・医療用マスク（JIS T8159盛れ率試験）</t>
  </si>
  <si>
    <t>kikai</t>
    <phoneticPr fontId="3"/>
  </si>
  <si>
    <t>医療サージカルマスク (JIS T 9001試験)</t>
    <phoneticPr fontId="3"/>
  </si>
  <si>
    <t>医療用PPE（手袋・ガウン試験）</t>
  </si>
  <si>
    <t>化学防護服試験</t>
  </si>
  <si>
    <t>再発行</t>
    <rPh sb="0" eb="3">
      <t>サイハッコウ</t>
    </rPh>
    <phoneticPr fontId="3"/>
  </si>
  <si>
    <t>英文試験結果報告書</t>
    <rPh sb="0" eb="6">
      <t>エイブn</t>
    </rPh>
    <rPh sb="6" eb="9">
      <t>ホウコク</t>
    </rPh>
    <phoneticPr fontId="3"/>
  </si>
  <si>
    <t>粉体</t>
  </si>
  <si>
    <t>ガス・蒸気</t>
  </si>
  <si>
    <t>個体</t>
  </si>
  <si>
    <t>bakuhatsu</t>
    <phoneticPr fontId="3"/>
  </si>
  <si>
    <t>再発行</t>
    <rPh sb="0" eb="1">
      <t>サイハッコウ</t>
    </rPh>
    <phoneticPr fontId="3"/>
  </si>
  <si>
    <t>英文試験結果報告書</t>
    <rPh sb="0" eb="1">
      <t>エイブn</t>
    </rPh>
    <phoneticPr fontId="3"/>
  </si>
  <si>
    <t>液体</t>
  </si>
  <si>
    <t>生地</t>
  </si>
  <si>
    <t>静電気対策資材登録</t>
  </si>
  <si>
    <t>seidenki</t>
    <phoneticPr fontId="3"/>
  </si>
  <si>
    <t>電話番号</t>
    <rPh sb="0" eb="4">
      <t>デンワ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</si>
</sst>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
  </numFmts>
  <fonts count="35">
    <font>
      <sz val="11"/>
      <color theme="1"/>
      <name val="游ゴシック"/>
      <family val="2"/>
      <scheme val="minor"/>
    </font>
    <font>
      <sz val="12"/>
      <color theme="1"/>
      <name val="游ゴシック"/>
      <family val="2"/>
      <charset val="128"/>
      <scheme val="minor"/>
    </font>
    <font>
      <sz val="12"/>
      <color theme="1"/>
      <name val="游ゴシック"/>
      <family val="2"/>
      <charset val="128"/>
      <scheme val="minor"/>
    </font>
    <font>
      <sz val="6"/>
      <name val="游ゴシック"/>
      <family val="3"/>
      <charset val="128"/>
      <scheme val="minor"/>
    </font>
    <font>
      <sz val="10"/>
      <color theme="1"/>
      <name val="游ゴシック"/>
      <family val="3"/>
      <charset val="128"/>
      <scheme val="minor"/>
    </font>
    <font>
      <b/>
      <sz val="10"/>
      <color theme="1"/>
      <name val="游ゴシック"/>
      <family val="3"/>
      <charset val="128"/>
      <scheme val="minor"/>
    </font>
    <font>
      <u/>
      <sz val="11"/>
      <color theme="10"/>
      <name val="游ゴシック"/>
      <family val="2"/>
      <scheme val="minor"/>
    </font>
    <font>
      <sz val="10"/>
      <color rgb="FF000000"/>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16"/>
      <color theme="1"/>
      <name val="游ゴシック"/>
      <family val="3"/>
      <charset val="128"/>
      <scheme val="minor"/>
    </font>
    <font>
      <sz val="10"/>
      <color theme="1"/>
      <name val="Yu Gothic"/>
      <family val="3"/>
      <charset val="128"/>
    </font>
    <font>
      <b/>
      <sz val="11"/>
      <color theme="1"/>
      <name val="游ゴシック"/>
      <family val="3"/>
      <charset val="128"/>
      <scheme val="minor"/>
    </font>
    <font>
      <sz val="10"/>
      <color rgb="FF000000"/>
      <name val="Yu Gothic"/>
      <family val="3"/>
      <charset val="128"/>
    </font>
    <font>
      <sz val="10"/>
      <color rgb="FF000000"/>
      <name val="游ゴシック"/>
      <family val="2"/>
      <scheme val="minor"/>
    </font>
    <font>
      <b/>
      <sz val="9"/>
      <color theme="1"/>
      <name val="游ゴシック"/>
      <family val="3"/>
      <charset val="128"/>
      <scheme val="minor"/>
    </font>
    <font>
      <b/>
      <sz val="9"/>
      <color theme="0"/>
      <name val="游ゴシック"/>
      <family val="3"/>
      <charset val="128"/>
      <scheme val="minor"/>
    </font>
    <font>
      <sz val="9"/>
      <color rgb="FF000000"/>
      <name val="游ゴシック"/>
      <family val="3"/>
      <charset val="128"/>
      <scheme val="minor"/>
    </font>
    <font>
      <sz val="9"/>
      <color theme="1"/>
      <name val="Yu Gothic"/>
      <family val="3"/>
      <charset val="128"/>
    </font>
    <font>
      <u/>
      <sz val="9"/>
      <color theme="10"/>
      <name val="游ゴシック"/>
      <family val="3"/>
      <charset val="128"/>
      <scheme val="minor"/>
    </font>
    <font>
      <sz val="9"/>
      <color rgb="FF000000"/>
      <name val="游ゴシック"/>
      <family val="2"/>
      <scheme val="minor"/>
    </font>
    <font>
      <sz val="9"/>
      <color rgb="FF000000"/>
      <name val="游ゴシック"/>
      <family val="3"/>
      <charset val="128"/>
    </font>
    <font>
      <sz val="9"/>
      <color rgb="FFFF0000"/>
      <name val="游ゴシック"/>
      <family val="3"/>
      <charset val="128"/>
      <scheme val="minor"/>
    </font>
    <font>
      <sz val="10"/>
      <color theme="1"/>
      <name val="Yu Gothic"/>
      <family val="3"/>
      <charset val="128"/>
    </font>
    <font>
      <sz val="10"/>
      <color theme="0"/>
      <name val="Yu Gothic"/>
      <family val="3"/>
      <charset val="128"/>
    </font>
    <font>
      <u/>
      <sz val="10"/>
      <color rgb="FF000000"/>
      <name val="Yu Gothic"/>
      <family val="3"/>
      <charset val="128"/>
    </font>
    <font>
      <u/>
      <sz val="10"/>
      <color theme="10"/>
      <name val="Yu Gothic"/>
      <family val="3"/>
      <charset val="128"/>
    </font>
    <font>
      <b/>
      <sz val="10"/>
      <color theme="1"/>
      <name val="Yu Gothic"/>
      <family val="3"/>
      <charset val="128"/>
    </font>
    <font>
      <sz val="10"/>
      <color theme="0"/>
      <name val="游ゴシック (本文)"/>
      <family val="3"/>
      <charset val="128"/>
    </font>
    <font>
      <sz val="12"/>
      <color theme="1"/>
      <name val="游ゴシック"/>
      <family val="3"/>
      <charset val="128"/>
      <scheme val="minor"/>
    </font>
    <font>
      <sz val="12"/>
      <color theme="1"/>
      <name val="Yu Gothic"/>
      <family val="3"/>
      <charset val="128"/>
    </font>
    <font>
      <b/>
      <sz val="16"/>
      <color theme="1"/>
      <name val="Yu Gothic"/>
      <family val="3"/>
      <charset val="128"/>
    </font>
    <font>
      <sz val="11"/>
      <color theme="1"/>
      <name val="游ゴシック"/>
      <family val="2"/>
      <charset val="128"/>
      <scheme val="minor"/>
    </font>
    <font>
      <sz val="6"/>
      <name val="游ゴシック"/>
      <family val="2"/>
      <charset val="128"/>
      <scheme val="minor"/>
    </font>
    <font>
      <sz val="10"/>
      <color theme="1"/>
      <name val="游ゴシック"/>
      <family val="3"/>
      <charset val="128"/>
    </font>
  </fonts>
  <fills count="15">
    <fill>
      <patternFill patternType="none"/>
    </fill>
    <fill>
      <patternFill patternType="gray125"/>
    </fill>
    <fill>
      <patternFill patternType="solid">
        <fgColor theme="2" tint="-9.9978637043366805E-2"/>
        <bgColor indexed="64"/>
      </patternFill>
    </fill>
    <fill>
      <patternFill patternType="solid">
        <fgColor theme="1" tint="0.34998626667073579"/>
        <bgColor indexed="64"/>
      </patternFill>
    </fill>
    <fill>
      <patternFill patternType="solid">
        <fgColor theme="0"/>
        <bgColor indexed="64"/>
      </patternFill>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499984740745262"/>
        <bgColor indexed="64"/>
      </patternFill>
    </fill>
    <fill>
      <patternFill patternType="solid">
        <fgColor rgb="FFE7E6E6"/>
        <bgColor rgb="FF000000"/>
      </patternFill>
    </fill>
    <fill>
      <patternFill patternType="solid">
        <fgColor theme="8" tint="0.59999389629810485"/>
        <bgColor indexed="65"/>
      </patternFill>
    </fill>
  </fills>
  <borders count="28">
    <border>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right/>
      <top/>
      <bottom style="thin">
        <color rgb="FF000000"/>
      </bottom>
      <diagonal/>
    </border>
  </borders>
  <cellStyleXfs count="4">
    <xf numFmtId="0" fontId="0" fillId="0" borderId="0"/>
    <xf numFmtId="0" fontId="6" fillId="0" borderId="0" applyNumberFormat="0" applyFill="0" applyBorder="0" applyAlignment="0" applyProtection="0"/>
    <xf numFmtId="0" fontId="32" fillId="0" borderId="0">
      <alignment vertical="center"/>
    </xf>
    <xf numFmtId="0" fontId="2" fillId="14" borderId="0" applyNumberFormat="0" applyBorder="0" applyAlignment="0" applyProtection="0">
      <alignment vertical="center"/>
    </xf>
  </cellStyleXfs>
  <cellXfs count="170">
    <xf numFmtId="0" fontId="0" fillId="0" borderId="0" xfId="0"/>
    <xf numFmtId="0" fontId="8" fillId="0" borderId="0" xfId="0" applyFont="1" applyAlignment="1">
      <alignment vertical="center" wrapText="1"/>
    </xf>
    <xf numFmtId="0" fontId="8" fillId="0" borderId="0" xfId="0" applyFont="1" applyAlignment="1">
      <alignment vertical="center"/>
    </xf>
    <xf numFmtId="0" fontId="4" fillId="0" borderId="0" xfId="0" applyFont="1" applyAlignment="1">
      <alignment horizontal="left" vertical="center"/>
    </xf>
    <xf numFmtId="0" fontId="12" fillId="0" borderId="0" xfId="0" applyFont="1" applyAlignment="1">
      <alignment vertical="center"/>
    </xf>
    <xf numFmtId="0" fontId="4" fillId="0" borderId="0" xfId="0" applyFont="1" applyAlignment="1">
      <alignment vertical="center" wrapText="1"/>
    </xf>
    <xf numFmtId="0" fontId="4" fillId="7" borderId="2" xfId="0" applyFont="1" applyFill="1" applyBorder="1" applyAlignment="1">
      <alignment horizontal="left" vertical="center"/>
    </xf>
    <xf numFmtId="0" fontId="4" fillId="8" borderId="2" xfId="0" applyFont="1" applyFill="1" applyBorder="1" applyAlignment="1">
      <alignment vertical="center" wrapText="1"/>
    </xf>
    <xf numFmtId="0" fontId="8" fillId="8" borderId="2" xfId="0" applyFont="1" applyFill="1" applyBorder="1" applyAlignment="1">
      <alignment vertical="center"/>
    </xf>
    <xf numFmtId="0" fontId="4" fillId="8" borderId="2" xfId="0" applyFont="1" applyFill="1" applyBorder="1" applyAlignment="1">
      <alignment horizontal="justify" vertical="center" wrapText="1"/>
    </xf>
    <xf numFmtId="0" fontId="12" fillId="7" borderId="2" xfId="0" applyFont="1" applyFill="1" applyBorder="1" applyAlignment="1">
      <alignment vertical="center"/>
    </xf>
    <xf numFmtId="0" fontId="12" fillId="8" borderId="2" xfId="0" applyFont="1" applyFill="1" applyBorder="1" applyAlignment="1">
      <alignment vertical="center"/>
    </xf>
    <xf numFmtId="0" fontId="5" fillId="8" borderId="2" xfId="0" applyFont="1" applyFill="1" applyBorder="1" applyAlignment="1">
      <alignment horizontal="left" vertical="center"/>
    </xf>
    <xf numFmtId="0" fontId="12" fillId="9" borderId="2" xfId="0" applyFont="1" applyFill="1" applyBorder="1" applyAlignment="1">
      <alignment horizontal="left" vertical="center"/>
    </xf>
    <xf numFmtId="0" fontId="8" fillId="9" borderId="2" xfId="0" applyFont="1" applyFill="1" applyBorder="1" applyAlignment="1">
      <alignment horizontal="left" vertical="center"/>
    </xf>
    <xf numFmtId="0" fontId="12" fillId="10" borderId="2" xfId="0" applyFont="1" applyFill="1" applyBorder="1" applyAlignment="1">
      <alignment vertical="center"/>
    </xf>
    <xf numFmtId="0" fontId="4" fillId="10" borderId="2" xfId="0" applyFont="1" applyFill="1" applyBorder="1" applyAlignment="1">
      <alignment horizontal="left" vertical="center"/>
    </xf>
    <xf numFmtId="0" fontId="5" fillId="0" borderId="0" xfId="0" applyFont="1" applyAlignment="1">
      <alignment horizontal="left" vertical="center"/>
    </xf>
    <xf numFmtId="0" fontId="4" fillId="8" borderId="2" xfId="0" applyFont="1" applyFill="1" applyBorder="1" applyAlignment="1">
      <alignment horizontal="left" vertical="center"/>
    </xf>
    <xf numFmtId="0" fontId="4" fillId="8" borderId="2" xfId="0" applyFont="1" applyFill="1" applyBorder="1" applyAlignment="1">
      <alignment vertical="center"/>
    </xf>
    <xf numFmtId="0" fontId="12" fillId="0" borderId="0" xfId="0" applyFont="1" applyAlignment="1">
      <alignment horizontal="left" vertical="center"/>
    </xf>
    <xf numFmtId="0" fontId="8" fillId="0" borderId="0" xfId="0" applyFont="1" applyAlignment="1">
      <alignment horizontal="left" vertical="center"/>
    </xf>
    <xf numFmtId="0" fontId="4" fillId="0" borderId="2" xfId="0" applyFont="1" applyBorder="1" applyAlignment="1">
      <alignment horizontal="left" vertical="center"/>
    </xf>
    <xf numFmtId="0" fontId="4" fillId="9" borderId="2" xfId="0" applyFont="1" applyFill="1" applyBorder="1" applyAlignment="1">
      <alignment horizontal="left" vertical="center"/>
    </xf>
    <xf numFmtId="0" fontId="8" fillId="9" borderId="3" xfId="0" applyFont="1" applyFill="1" applyBorder="1" applyAlignment="1">
      <alignment horizontal="left" vertical="center"/>
    </xf>
    <xf numFmtId="0" fontId="8" fillId="9" borderId="20" xfId="0" applyFont="1" applyFill="1" applyBorder="1" applyAlignment="1">
      <alignment vertical="center"/>
    </xf>
    <xf numFmtId="0" fontId="8" fillId="9" borderId="22" xfId="0" applyFont="1" applyFill="1" applyBorder="1" applyAlignment="1">
      <alignment vertical="center"/>
    </xf>
    <xf numFmtId="0" fontId="8" fillId="7" borderId="20" xfId="0" applyFont="1" applyFill="1" applyBorder="1" applyAlignment="1">
      <alignment vertical="center"/>
    </xf>
    <xf numFmtId="0" fontId="4" fillId="7" borderId="23" xfId="0" applyFont="1" applyFill="1" applyBorder="1" applyAlignment="1">
      <alignment vertical="center" wrapText="1"/>
    </xf>
    <xf numFmtId="0" fontId="12" fillId="7" borderId="20" xfId="0" applyFont="1" applyFill="1" applyBorder="1" applyAlignment="1">
      <alignment vertical="center"/>
    </xf>
    <xf numFmtId="0" fontId="13" fillId="7" borderId="20" xfId="0" applyFont="1" applyFill="1" applyBorder="1" applyAlignment="1">
      <alignment vertical="center"/>
    </xf>
    <xf numFmtId="0" fontId="8" fillId="7" borderId="24" xfId="0" applyFont="1" applyFill="1" applyBorder="1" applyAlignment="1">
      <alignment vertical="center"/>
    </xf>
    <xf numFmtId="0" fontId="0" fillId="0" borderId="0" xfId="0" applyAlignment="1">
      <alignment vertical="center"/>
    </xf>
    <xf numFmtId="0" fontId="0" fillId="7" borderId="20" xfId="0" applyFill="1" applyBorder="1" applyAlignment="1">
      <alignment vertical="center"/>
    </xf>
    <xf numFmtId="0" fontId="0" fillId="7" borderId="23" xfId="0" applyFill="1" applyBorder="1" applyAlignment="1">
      <alignment vertical="center"/>
    </xf>
    <xf numFmtId="0" fontId="7" fillId="8" borderId="2" xfId="0" applyFont="1" applyFill="1" applyBorder="1" applyAlignment="1">
      <alignment vertical="center" wrapText="1"/>
    </xf>
    <xf numFmtId="0" fontId="9" fillId="5" borderId="2"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protection locked="0"/>
    </xf>
    <xf numFmtId="0" fontId="19" fillId="0" borderId="0" xfId="1" applyFont="1" applyAlignment="1" applyProtection="1">
      <alignment horizontal="center" vertical="center"/>
    </xf>
    <xf numFmtId="0" fontId="26" fillId="0" borderId="0" xfId="1" applyFont="1" applyAlignment="1" applyProtection="1">
      <alignment horizontal="center" vertical="center"/>
    </xf>
    <xf numFmtId="14" fontId="9" fillId="5" borderId="2" xfId="0" applyNumberFormat="1"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left" vertical="center"/>
      <protection locked="0"/>
    </xf>
    <xf numFmtId="0" fontId="4" fillId="6" borderId="2" xfId="0" applyFont="1" applyFill="1" applyBorder="1" applyAlignment="1" applyProtection="1">
      <alignment horizontal="center" vertical="center"/>
      <protection locked="0"/>
    </xf>
    <xf numFmtId="0" fontId="4" fillId="6" borderId="3" xfId="0" applyFont="1" applyFill="1" applyBorder="1" applyAlignment="1" applyProtection="1">
      <alignment horizontal="left" vertical="center" wrapText="1"/>
      <protection locked="0"/>
    </xf>
    <xf numFmtId="176" fontId="4" fillId="6" borderId="2" xfId="0" applyNumberFormat="1" applyFont="1" applyFill="1" applyBorder="1" applyAlignment="1" applyProtection="1">
      <alignment horizontal="center" vertical="center" wrapText="1"/>
      <protection locked="0"/>
    </xf>
    <xf numFmtId="14" fontId="4" fillId="6" borderId="2" xfId="0" applyNumberFormat="1" applyFont="1" applyFill="1" applyBorder="1" applyAlignment="1" applyProtection="1">
      <alignment horizontal="center" vertical="center" wrapText="1"/>
      <protection locked="0"/>
    </xf>
    <xf numFmtId="176" fontId="11" fillId="11" borderId="2" xfId="0" applyNumberFormat="1" applyFont="1" applyFill="1" applyBorder="1" applyAlignment="1" applyProtection="1">
      <alignment horizontal="center" vertical="center"/>
      <protection locked="0"/>
    </xf>
    <xf numFmtId="0" fontId="13" fillId="11" borderId="2" xfId="0" applyFont="1" applyFill="1" applyBorder="1" applyAlignment="1" applyProtection="1">
      <alignment vertical="center"/>
      <protection locked="0"/>
    </xf>
    <xf numFmtId="14" fontId="11" fillId="11" borderId="2" xfId="0" applyNumberFormat="1" applyFont="1" applyFill="1" applyBorder="1" applyAlignment="1" applyProtection="1">
      <alignment horizontal="left" vertical="center"/>
      <protection locked="0"/>
    </xf>
    <xf numFmtId="0" fontId="11" fillId="11" borderId="2" xfId="0" applyFont="1" applyFill="1" applyBorder="1" applyAlignment="1" applyProtection="1">
      <alignment vertical="center"/>
      <protection locked="0"/>
    </xf>
    <xf numFmtId="0" fontId="11" fillId="11" borderId="3" xfId="0" applyFont="1" applyFill="1" applyBorder="1" applyAlignment="1" applyProtection="1">
      <alignment vertical="center"/>
      <protection locked="0"/>
    </xf>
    <xf numFmtId="0" fontId="11" fillId="11" borderId="2" xfId="0" applyFont="1" applyFill="1" applyBorder="1" applyAlignment="1" applyProtection="1">
      <alignment horizontal="center" vertical="center"/>
      <protection locked="0"/>
    </xf>
    <xf numFmtId="0" fontId="4" fillId="6" borderId="26" xfId="0" applyFont="1" applyFill="1" applyBorder="1" applyAlignment="1" applyProtection="1">
      <alignment horizontal="center" vertical="center" wrapText="1"/>
      <protection locked="0"/>
    </xf>
    <xf numFmtId="177" fontId="30" fillId="11" borderId="5" xfId="0" applyNumberFormat="1" applyFont="1" applyFill="1" applyBorder="1" applyAlignment="1" applyProtection="1">
      <alignment horizontal="left" vertical="center"/>
      <protection locked="0"/>
    </xf>
    <xf numFmtId="0" fontId="2" fillId="0" borderId="0" xfId="3" applyFill="1" applyBorder="1" applyAlignment="1">
      <alignment vertical="center" wrapText="1"/>
    </xf>
    <xf numFmtId="0" fontId="2" fillId="0" borderId="0" xfId="3" applyFill="1" applyBorder="1" applyAlignment="1">
      <alignment vertical="center"/>
    </xf>
    <xf numFmtId="0" fontId="2" fillId="0" borderId="0" xfId="3" applyFill="1" applyBorder="1" applyAlignment="1">
      <alignment horizontal="justify" vertical="center" wrapText="1"/>
    </xf>
    <xf numFmtId="0" fontId="2" fillId="0" borderId="0" xfId="3" applyFill="1" applyBorder="1" applyAlignment="1">
      <alignment horizontal="left" vertical="center" wrapText="1"/>
    </xf>
    <xf numFmtId="0" fontId="8" fillId="6" borderId="2" xfId="0" applyFont="1" applyFill="1" applyBorder="1" applyAlignment="1" applyProtection="1">
      <alignment horizontal="center" vertical="center" wrapText="1"/>
      <protection locked="0"/>
    </xf>
    <xf numFmtId="0" fontId="8" fillId="6" borderId="2" xfId="0" applyFont="1" applyFill="1" applyBorder="1" applyAlignment="1" applyProtection="1">
      <alignment horizontal="left" vertical="center" wrapText="1"/>
      <protection locked="0"/>
    </xf>
    <xf numFmtId="0" fontId="8" fillId="6" borderId="4" xfId="0" applyFont="1" applyFill="1" applyBorder="1" applyAlignment="1" applyProtection="1">
      <alignment horizontal="left" vertical="center" wrapText="1"/>
      <protection locked="0"/>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wrapText="1"/>
    </xf>
    <xf numFmtId="0" fontId="9" fillId="5" borderId="2" xfId="0" applyFont="1" applyFill="1" applyBorder="1" applyAlignment="1">
      <alignment horizontal="center" vertical="center"/>
    </xf>
    <xf numFmtId="14" fontId="9" fillId="5" borderId="2" xfId="0" applyNumberFormat="1" applyFont="1" applyFill="1" applyBorder="1" applyAlignment="1">
      <alignment horizontal="center" vertical="center"/>
    </xf>
    <xf numFmtId="0" fontId="9" fillId="5" borderId="2" xfId="0" applyFont="1" applyFill="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xf>
    <xf numFmtId="0" fontId="9" fillId="0" borderId="5" xfId="0" applyFont="1" applyBorder="1" applyAlignment="1">
      <alignment horizontal="center" vertical="center"/>
    </xf>
    <xf numFmtId="176" fontId="9" fillId="0" borderId="2" xfId="0" applyNumberFormat="1" applyFont="1" applyBorder="1" applyAlignment="1">
      <alignment horizontal="center" vertical="center"/>
    </xf>
    <xf numFmtId="0" fontId="5" fillId="6" borderId="2" xfId="0" applyFont="1" applyFill="1" applyBorder="1" applyAlignment="1">
      <alignment horizontal="center" vertical="center" wrapText="1"/>
    </xf>
    <xf numFmtId="0" fontId="9" fillId="0" borderId="0" xfId="0" applyFont="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5" borderId="5" xfId="0" applyFont="1" applyFill="1" applyBorder="1" applyAlignment="1">
      <alignment horizontal="left" vertical="center"/>
    </xf>
    <xf numFmtId="0" fontId="9" fillId="5" borderId="7" xfId="0" applyFont="1" applyFill="1" applyBorder="1" applyAlignment="1">
      <alignment horizontal="left" vertical="center"/>
    </xf>
    <xf numFmtId="0" fontId="9" fillId="0" borderId="16" xfId="0" applyFont="1" applyBorder="1" applyAlignment="1">
      <alignment horizontal="center" vertical="center"/>
    </xf>
    <xf numFmtId="0" fontId="17" fillId="5" borderId="5" xfId="0" applyFont="1" applyFill="1" applyBorder="1" applyAlignment="1">
      <alignment horizontal="center" vertical="center"/>
    </xf>
    <xf numFmtId="0" fontId="17" fillId="5" borderId="7" xfId="0" applyFont="1" applyFill="1" applyBorder="1" applyAlignment="1">
      <alignment horizontal="center" vertical="center"/>
    </xf>
    <xf numFmtId="0" fontId="22" fillId="0" borderId="0" xfId="0" applyFont="1" applyAlignment="1">
      <alignment horizontal="left" vertical="center"/>
    </xf>
    <xf numFmtId="0" fontId="9" fillId="4" borderId="2" xfId="0" applyFont="1" applyFill="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wrapText="1"/>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8"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18"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20"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0" fontId="11" fillId="0" borderId="0" xfId="0" applyFont="1" applyAlignment="1">
      <alignment horizontal="center" vertical="center" wrapText="1"/>
    </xf>
    <xf numFmtId="0" fontId="11" fillId="5" borderId="2" xfId="0" applyFont="1" applyFill="1" applyBorder="1" applyAlignment="1">
      <alignment horizontal="center" vertical="center"/>
    </xf>
    <xf numFmtId="14" fontId="13" fillId="13" borderId="2" xfId="0" applyNumberFormat="1" applyFont="1" applyFill="1" applyBorder="1" applyAlignment="1">
      <alignment horizontal="center" vertical="center"/>
    </xf>
    <xf numFmtId="14" fontId="11" fillId="5" borderId="2" xfId="0" applyNumberFormat="1" applyFont="1" applyFill="1" applyBorder="1" applyAlignment="1">
      <alignment horizontal="center" vertical="center"/>
    </xf>
    <xf numFmtId="0" fontId="11" fillId="5" borderId="2"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0" xfId="0" applyFont="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 fillId="0" borderId="0" xfId="3" applyFont="1" applyFill="1" applyBorder="1" applyAlignment="1">
      <alignment vertical="center" wrapText="1"/>
    </xf>
    <xf numFmtId="0" fontId="1" fillId="0" borderId="0" xfId="3" applyFont="1" applyFill="1" applyBorder="1" applyAlignment="1">
      <alignment horizontal="left" vertical="center" wrapText="1"/>
    </xf>
    <xf numFmtId="0" fontId="1" fillId="0" borderId="0" xfId="3" applyFont="1" applyFill="1" applyBorder="1" applyAlignment="1">
      <alignment horizontal="justify" vertical="center" wrapText="1"/>
    </xf>
    <xf numFmtId="0" fontId="4" fillId="6" borderId="2" xfId="0" applyFont="1" applyFill="1" applyBorder="1" applyAlignment="1" applyProtection="1">
      <alignment vertical="center" wrapText="1"/>
      <protection locked="0"/>
    </xf>
    <xf numFmtId="0" fontId="4" fillId="5" borderId="5" xfId="0" applyFont="1" applyFill="1" applyBorder="1" applyAlignment="1" applyProtection="1">
      <alignment horizontal="left" vertical="center" wrapText="1"/>
      <protection locked="0"/>
    </xf>
    <xf numFmtId="0" fontId="4" fillId="5" borderId="6" xfId="0" applyFont="1" applyFill="1" applyBorder="1" applyAlignment="1" applyProtection="1">
      <alignment horizontal="left" vertical="center" wrapText="1"/>
      <protection locked="0"/>
    </xf>
    <xf numFmtId="0" fontId="4" fillId="5" borderId="7" xfId="0" applyFont="1" applyFill="1" applyBorder="1" applyAlignment="1" applyProtection="1">
      <alignment horizontal="left" vertical="center" wrapText="1"/>
      <protection locked="0"/>
    </xf>
    <xf numFmtId="0" fontId="15" fillId="2" borderId="2" xfId="0" applyFont="1" applyFill="1" applyBorder="1" applyAlignment="1">
      <alignment horizontal="center" vertical="center"/>
    </xf>
    <xf numFmtId="0" fontId="4" fillId="6" borderId="1" xfId="0" applyFont="1" applyFill="1" applyBorder="1" applyAlignment="1" applyProtection="1">
      <alignment horizontal="left" vertical="center" wrapText="1"/>
      <protection locked="0"/>
    </xf>
    <xf numFmtId="0" fontId="4" fillId="6" borderId="18" xfId="0" applyFont="1" applyFill="1" applyBorder="1" applyAlignment="1" applyProtection="1">
      <alignment horizontal="left" vertical="center" wrapText="1"/>
      <protection locked="0"/>
    </xf>
    <xf numFmtId="0" fontId="4" fillId="6" borderId="25" xfId="0" applyFont="1" applyFill="1" applyBorder="1" applyAlignment="1" applyProtection="1">
      <alignment horizontal="left" vertical="center" wrapText="1"/>
      <protection locked="0"/>
    </xf>
    <xf numFmtId="0" fontId="4" fillId="6" borderId="27" xfId="0" applyFont="1" applyFill="1" applyBorder="1" applyAlignment="1" applyProtection="1">
      <alignment horizontal="left" vertical="center" wrapText="1"/>
      <protection locked="0"/>
    </xf>
    <xf numFmtId="0" fontId="4" fillId="6" borderId="22" xfId="0" applyFont="1" applyFill="1" applyBorder="1" applyAlignment="1" applyProtection="1">
      <alignment horizontal="left" vertical="center" wrapText="1"/>
      <protection locked="0"/>
    </xf>
    <xf numFmtId="0" fontId="9" fillId="0" borderId="2" xfId="0" applyFont="1" applyBorder="1" applyAlignment="1">
      <alignment horizontal="center" vertical="center"/>
    </xf>
    <xf numFmtId="0" fontId="4" fillId="6" borderId="2" xfId="0" applyFont="1" applyFill="1" applyBorder="1" applyAlignment="1" applyProtection="1">
      <alignment horizontal="left" vertical="center" wrapText="1"/>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4" borderId="2" xfId="0" applyFont="1" applyFill="1" applyBorder="1" applyAlignment="1">
      <alignment horizontal="left" vertical="center" wrapText="1"/>
    </xf>
    <xf numFmtId="0" fontId="4" fillId="4" borderId="2" xfId="0" applyFont="1" applyFill="1" applyBorder="1" applyAlignment="1">
      <alignment horizontal="left" vertical="center"/>
    </xf>
    <xf numFmtId="0" fontId="9" fillId="2" borderId="2" xfId="0" applyFont="1" applyFill="1" applyBorder="1" applyAlignment="1">
      <alignment horizontal="center" vertical="center"/>
    </xf>
    <xf numFmtId="0" fontId="9" fillId="0" borderId="2" xfId="0" applyFont="1" applyBorder="1" applyAlignment="1">
      <alignment horizontal="center" vertical="center" wrapText="1"/>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5" fillId="6" borderId="3" xfId="0" applyFont="1" applyFill="1" applyBorder="1" applyAlignment="1" applyProtection="1">
      <alignment horizontal="left" vertical="center" wrapText="1"/>
      <protection locked="0"/>
    </xf>
    <xf numFmtId="0" fontId="5" fillId="6" borderId="4" xfId="0" applyFont="1" applyFill="1" applyBorder="1" applyAlignment="1" applyProtection="1">
      <alignment horizontal="left" vertical="center" wrapText="1"/>
      <protection locked="0"/>
    </xf>
    <xf numFmtId="0" fontId="34" fillId="0" borderId="8" xfId="0" applyFont="1" applyBorder="1" applyAlignment="1">
      <alignment horizontal="left" vertical="center" wrapText="1"/>
    </xf>
    <xf numFmtId="0" fontId="28" fillId="0" borderId="19" xfId="0" applyFont="1" applyBorder="1" applyAlignment="1">
      <alignment horizontal="left" vertical="center"/>
    </xf>
    <xf numFmtId="0" fontId="28" fillId="0" borderId="11" xfId="0" applyFont="1" applyBorder="1" applyAlignment="1">
      <alignment horizontal="left" vertical="center"/>
    </xf>
    <xf numFmtId="0" fontId="10" fillId="0" borderId="0" xfId="0" applyFont="1" applyAlignment="1">
      <alignment horizontal="center" vertical="center"/>
    </xf>
    <xf numFmtId="0" fontId="15" fillId="2" borderId="2" xfId="0" applyFont="1" applyFill="1" applyBorder="1" applyAlignment="1">
      <alignment horizontal="center" vertical="center" wrapText="1"/>
    </xf>
    <xf numFmtId="0" fontId="4" fillId="6" borderId="3" xfId="0" applyFont="1" applyFill="1" applyBorder="1" applyAlignment="1" applyProtection="1">
      <alignment horizontal="left" vertical="center" wrapText="1"/>
      <protection locked="0"/>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4" fillId="0" borderId="1" xfId="0" applyFont="1" applyBorder="1" applyAlignment="1">
      <alignment horizontal="left" vertical="center" wrapText="1"/>
    </xf>
    <xf numFmtId="0" fontId="4" fillId="0" borderId="18" xfId="0" applyFont="1" applyBorder="1" applyAlignment="1">
      <alignment horizontal="left" vertical="center" wrapText="1"/>
    </xf>
    <xf numFmtId="0" fontId="11" fillId="2" borderId="2" xfId="0" applyFont="1" applyFill="1" applyBorder="1" applyAlignment="1">
      <alignment horizontal="center" vertical="center"/>
    </xf>
    <xf numFmtId="0" fontId="27" fillId="5" borderId="5" xfId="0" applyFont="1" applyFill="1" applyBorder="1" applyAlignment="1" applyProtection="1">
      <alignment horizontal="left" vertical="center" wrapText="1"/>
      <protection locked="0"/>
    </xf>
    <xf numFmtId="0" fontId="27" fillId="5" borderId="6" xfId="0" applyFont="1" applyFill="1" applyBorder="1" applyAlignment="1" applyProtection="1">
      <alignment horizontal="left" vertical="center"/>
      <protection locked="0"/>
    </xf>
    <xf numFmtId="0" fontId="27" fillId="5" borderId="7" xfId="0" applyFont="1" applyFill="1" applyBorder="1" applyAlignment="1" applyProtection="1">
      <alignment horizontal="left" vertical="center"/>
      <protection locked="0"/>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3" fillId="5" borderId="5"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31" fillId="0" borderId="0" xfId="0" applyFont="1" applyAlignment="1">
      <alignment horizontal="center" vertical="center"/>
    </xf>
    <xf numFmtId="0" fontId="24" fillId="12" borderId="2" xfId="0" applyFont="1" applyFill="1" applyBorder="1" applyAlignment="1">
      <alignment horizontal="center" vertical="center"/>
    </xf>
    <xf numFmtId="0" fontId="11" fillId="11" borderId="2" xfId="0" applyFont="1" applyFill="1" applyBorder="1" applyAlignment="1" applyProtection="1">
      <alignment horizontal="left" vertical="center"/>
      <protection locked="0"/>
    </xf>
    <xf numFmtId="176" fontId="27" fillId="5" borderId="2" xfId="0" applyNumberFormat="1" applyFont="1" applyFill="1" applyBorder="1" applyAlignment="1">
      <alignment horizontal="center" vertical="center"/>
    </xf>
    <xf numFmtId="0" fontId="11" fillId="0" borderId="2" xfId="0" applyFont="1" applyBorder="1" applyAlignment="1">
      <alignment horizontal="left" vertical="center"/>
    </xf>
    <xf numFmtId="0" fontId="11" fillId="12" borderId="2" xfId="0" applyFont="1" applyFill="1" applyBorder="1" applyAlignment="1">
      <alignment horizontal="center" vertical="center"/>
    </xf>
    <xf numFmtId="0" fontId="11" fillId="12" borderId="4" xfId="0" applyFont="1" applyFill="1" applyBorder="1" applyAlignment="1">
      <alignment horizontal="center" vertical="center"/>
    </xf>
    <xf numFmtId="0" fontId="24" fillId="1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27" fillId="5" borderId="5" xfId="0" applyFont="1" applyFill="1" applyBorder="1" applyAlignment="1">
      <alignment horizontal="center" vertical="center"/>
    </xf>
    <xf numFmtId="0" fontId="27" fillId="5" borderId="7" xfId="0" applyFont="1" applyFill="1" applyBorder="1" applyAlignment="1">
      <alignment horizontal="center" vertical="center"/>
    </xf>
    <xf numFmtId="0" fontId="4" fillId="0" borderId="2" xfId="0" applyFont="1" applyBorder="1" applyAlignment="1" applyProtection="1">
      <alignment horizontal="center" vertical="center" wrapText="1"/>
    </xf>
  </cellXfs>
  <cellStyles count="4">
    <cellStyle name="40% - アクセント 5" xfId="3" builtinId="47"/>
    <cellStyle name="ハイパーリンク" xfId="1" builtinId="8"/>
    <cellStyle name="標準" xfId="0" builtinId="0"/>
    <cellStyle name="標準 2" xfId="2" xr:uid="{B8709B43-9551-4A4C-B05C-7FEF8129833B}"/>
  </cellStyles>
  <dxfs count="4">
    <dxf>
      <fill>
        <patternFill>
          <bgColor theme="9" tint="0.79998168889431442"/>
        </patternFill>
      </fill>
    </dxf>
    <dxf>
      <fill>
        <patternFill>
          <bgColor theme="7" tint="0.79998168889431442"/>
        </patternFill>
      </fill>
    </dxf>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3C2746-2D4E-E74E-9286-875A3323C123}" name="テーブル2" displayName="テーブル2" ref="F2:G164" totalsRowShown="0">
  <autoFilter ref="F2:G164" xr:uid="{613C2746-2D4E-E74E-9286-875A3323C123}"/>
  <tableColumns count="2">
    <tableColumn id="1" xr3:uid="{97CE79E4-AB62-5442-8E38-F46B012AA8F5}" name="試験分類" dataDxfId="3" dataCellStyle="40% - アクセント 5"/>
    <tableColumn id="2" xr3:uid="{F5F71245-C019-A94E-9116-7D7B5002726C}" name="試験" dataDxfId="2" dataCellStyle="40% - アクセント 5"/>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pageSetUpPr fitToPage="1"/>
  </sheetPr>
  <dimension ref="A1:M62"/>
  <sheetViews>
    <sheetView tabSelected="1" topLeftCell="B14" zoomScale="120" zoomScaleNormal="120" workbookViewId="0">
      <selection activeCell="D20" sqref="D20"/>
    </sheetView>
  </sheetViews>
  <sheetFormatPr baseColWidth="10" defaultColWidth="8.83203125" defaultRowHeight="14.25" customHeight="1"/>
  <cols>
    <col min="1" max="1" width="15.6640625" style="65" customWidth="1"/>
    <col min="2" max="2" width="50.6640625" style="65" customWidth="1"/>
    <col min="3" max="3" width="12.6640625" style="65" customWidth="1"/>
    <col min="4" max="4" width="50.6640625" style="65" customWidth="1"/>
    <col min="5" max="6" width="8.83203125" style="65" customWidth="1"/>
    <col min="7" max="7" width="45.1640625" style="66" customWidth="1"/>
    <col min="8" max="8" width="15.5" style="66" customWidth="1"/>
    <col min="9" max="9" width="24.6640625" style="65" customWidth="1"/>
    <col min="10" max="10" width="8.83203125" style="66" customWidth="1"/>
    <col min="11" max="12" width="8.83203125" style="65" customWidth="1"/>
    <col min="13" max="13" width="8.83203125" style="66" customWidth="1"/>
    <col min="14" max="16384" width="8.83203125" style="65"/>
  </cols>
  <sheetData>
    <row r="1" spans="1:12" ht="27">
      <c r="A1" s="138" t="s">
        <v>0</v>
      </c>
      <c r="B1" s="138"/>
      <c r="C1" s="138"/>
      <c r="D1" s="138"/>
    </row>
    <row r="2" spans="1:12" ht="15" customHeight="1">
      <c r="A2" s="128" t="s">
        <v>1</v>
      </c>
      <c r="B2" s="128"/>
      <c r="C2" s="128"/>
      <c r="D2" s="128"/>
      <c r="K2" s="67"/>
      <c r="L2" s="67"/>
    </row>
    <row r="3" spans="1:12" ht="15" customHeight="1">
      <c r="A3" s="68" t="s">
        <v>2</v>
      </c>
      <c r="B3" s="36"/>
      <c r="C3" s="68" t="s">
        <v>3</v>
      </c>
      <c r="D3" s="41"/>
      <c r="K3" s="67"/>
      <c r="L3" s="67"/>
    </row>
    <row r="4" spans="1:12" ht="15" customHeight="1">
      <c r="A4" s="68" t="s">
        <v>4</v>
      </c>
      <c r="B4" s="36"/>
      <c r="C4" s="68" t="s">
        <v>5</v>
      </c>
      <c r="D4" s="69" t="s">
        <v>5</v>
      </c>
      <c r="K4" s="67"/>
      <c r="L4" s="67"/>
    </row>
    <row r="5" spans="1:12" ht="15" customHeight="1">
      <c r="A5" s="68" t="s">
        <v>6</v>
      </c>
      <c r="B5" s="36"/>
      <c r="C5" s="70" t="s">
        <v>7</v>
      </c>
      <c r="D5" s="37"/>
      <c r="K5" s="67"/>
      <c r="L5" s="67"/>
    </row>
    <row r="6" spans="1:12" ht="15" customHeight="1">
      <c r="A6" s="71" t="s">
        <v>8</v>
      </c>
      <c r="C6" s="67"/>
      <c r="D6" s="67"/>
      <c r="K6" s="67"/>
      <c r="L6" s="67"/>
    </row>
    <row r="7" spans="1:12" ht="15" customHeight="1">
      <c r="A7" s="72" t="s">
        <v>9</v>
      </c>
    </row>
    <row r="8" spans="1:12" ht="15" customHeight="1">
      <c r="A8" s="72" t="s">
        <v>10</v>
      </c>
    </row>
    <row r="9" spans="1:12" ht="16">
      <c r="A9" s="141" t="s">
        <v>11</v>
      </c>
      <c r="B9" s="142"/>
      <c r="C9" s="142"/>
      <c r="D9" s="143"/>
      <c r="K9" s="67"/>
      <c r="L9" s="67"/>
    </row>
    <row r="10" spans="1:12" ht="16">
      <c r="A10" s="116" t="s">
        <v>12</v>
      </c>
      <c r="B10" s="116"/>
      <c r="C10" s="116"/>
      <c r="D10" s="116"/>
      <c r="K10" s="67"/>
      <c r="L10" s="67"/>
    </row>
    <row r="11" spans="1:12" ht="25" customHeight="1">
      <c r="A11" s="73" t="s">
        <v>13</v>
      </c>
      <c r="B11" s="48"/>
      <c r="C11" s="74" t="s">
        <v>14</v>
      </c>
      <c r="D11" s="75" t="s">
        <v>15</v>
      </c>
      <c r="E11" s="67"/>
      <c r="F11" s="67"/>
      <c r="G11" s="76"/>
      <c r="L11" s="67"/>
    </row>
    <row r="12" spans="1:12" ht="36" customHeight="1">
      <c r="A12" s="77" t="s">
        <v>16</v>
      </c>
      <c r="B12" s="123"/>
      <c r="C12" s="123"/>
      <c r="D12" s="123"/>
      <c r="G12" s="76"/>
    </row>
    <row r="13" spans="1:12" ht="16" customHeight="1">
      <c r="A13" s="78" t="s">
        <v>17</v>
      </c>
      <c r="B13" s="47"/>
      <c r="C13" s="79"/>
      <c r="D13" s="80"/>
      <c r="G13" s="76"/>
    </row>
    <row r="14" spans="1:12" ht="36" customHeight="1">
      <c r="A14" s="78" t="s">
        <v>18</v>
      </c>
      <c r="B14" s="140"/>
      <c r="C14" s="140"/>
      <c r="D14" s="140"/>
    </row>
    <row r="15" spans="1:12" ht="25" customHeight="1">
      <c r="A15" s="144" t="s">
        <v>19</v>
      </c>
      <c r="B15" s="38"/>
      <c r="C15" s="82"/>
      <c r="D15" s="83"/>
    </row>
    <row r="16" spans="1:12" ht="36" customHeight="1">
      <c r="A16" s="145"/>
      <c r="B16" s="146" t="s">
        <v>20</v>
      </c>
      <c r="C16" s="146"/>
      <c r="D16" s="147"/>
      <c r="E16" s="84"/>
      <c r="G16" s="65"/>
    </row>
    <row r="17" spans="1:11" ht="16">
      <c r="A17" s="139" t="s">
        <v>21</v>
      </c>
      <c r="B17" s="116"/>
      <c r="C17" s="116"/>
      <c r="D17" s="116"/>
    </row>
    <row r="18" spans="1:11" ht="14" customHeight="1">
      <c r="A18" s="77" t="s">
        <v>22</v>
      </c>
      <c r="B18" s="45"/>
      <c r="C18" s="122" t="s">
        <v>23</v>
      </c>
      <c r="D18" s="123"/>
    </row>
    <row r="19" spans="1:11" ht="25" customHeight="1">
      <c r="A19" s="77" t="s">
        <v>24</v>
      </c>
      <c r="B19" s="43"/>
      <c r="C19" s="122"/>
      <c r="D19" s="123"/>
    </row>
    <row r="20" spans="1:11" ht="48" customHeight="1">
      <c r="A20" s="77" t="s">
        <v>25</v>
      </c>
      <c r="B20" s="112"/>
      <c r="C20" s="169" t="s">
        <v>362</v>
      </c>
      <c r="D20" s="112"/>
    </row>
    <row r="21" spans="1:11" ht="25" customHeight="1">
      <c r="A21" s="78" t="s">
        <v>26</v>
      </c>
      <c r="B21" s="43"/>
      <c r="C21" s="85" t="s">
        <v>27</v>
      </c>
      <c r="D21" s="43"/>
    </row>
    <row r="22" spans="1:11" ht="16">
      <c r="A22" s="116" t="s">
        <v>28</v>
      </c>
      <c r="B22" s="116"/>
      <c r="C22" s="116"/>
      <c r="D22" s="116"/>
    </row>
    <row r="23" spans="1:11" ht="14" customHeight="1">
      <c r="A23" s="77" t="s">
        <v>22</v>
      </c>
      <c r="B23" s="45"/>
      <c r="C23" s="124" t="s">
        <v>29</v>
      </c>
      <c r="D23" s="133"/>
    </row>
    <row r="24" spans="1:11" ht="34" customHeight="1">
      <c r="A24" s="77" t="s">
        <v>30</v>
      </c>
      <c r="B24" s="43"/>
      <c r="C24" s="125"/>
      <c r="D24" s="134"/>
    </row>
    <row r="25" spans="1:11" ht="25" customHeight="1">
      <c r="A25" s="77" t="s">
        <v>31</v>
      </c>
      <c r="B25" s="46"/>
      <c r="C25" s="78" t="s">
        <v>32</v>
      </c>
      <c r="D25" s="46"/>
    </row>
    <row r="26" spans="1:11" ht="16">
      <c r="A26" s="116" t="s">
        <v>33</v>
      </c>
      <c r="B26" s="116"/>
      <c r="C26" s="116"/>
      <c r="D26" s="116"/>
    </row>
    <row r="27" spans="1:11" ht="65" customHeight="1">
      <c r="A27" s="126" t="s">
        <v>34</v>
      </c>
      <c r="B27" s="127"/>
      <c r="C27" s="127"/>
      <c r="D27" s="127"/>
    </row>
    <row r="28" spans="1:11" ht="36" customHeight="1">
      <c r="A28" s="73" t="s">
        <v>35</v>
      </c>
      <c r="B28" s="62"/>
      <c r="C28" s="86" t="s">
        <v>37</v>
      </c>
      <c r="D28" s="63"/>
      <c r="E28" s="67"/>
      <c r="F28" s="67"/>
    </row>
    <row r="29" spans="1:11" ht="60" customHeight="1">
      <c r="A29" s="81" t="s">
        <v>38</v>
      </c>
      <c r="B29" s="64"/>
      <c r="C29" s="87" t="s">
        <v>39</v>
      </c>
      <c r="D29" s="62"/>
      <c r="K29" s="39"/>
    </row>
    <row r="30" spans="1:11" ht="60" customHeight="1">
      <c r="A30" s="88" t="s">
        <v>40</v>
      </c>
      <c r="B30" s="64"/>
      <c r="C30" s="87" t="s">
        <v>39</v>
      </c>
      <c r="D30" s="62"/>
      <c r="K30" s="39"/>
    </row>
    <row r="31" spans="1:11" ht="60" customHeight="1">
      <c r="A31" s="89" t="s">
        <v>41</v>
      </c>
      <c r="B31" s="63"/>
      <c r="C31" s="87" t="s">
        <v>39</v>
      </c>
      <c r="D31" s="62"/>
      <c r="K31" s="39"/>
    </row>
    <row r="32" spans="1:11" ht="60" customHeight="1">
      <c r="A32" s="90" t="s">
        <v>42</v>
      </c>
      <c r="B32" s="64"/>
      <c r="C32" s="87" t="s">
        <v>39</v>
      </c>
      <c r="D32" s="62"/>
    </row>
    <row r="33" spans="1:4" ht="60" customHeight="1">
      <c r="A33" s="90" t="s">
        <v>43</v>
      </c>
      <c r="B33" s="64"/>
      <c r="C33" s="91" t="s">
        <v>39</v>
      </c>
      <c r="D33" s="62"/>
    </row>
    <row r="34" spans="1:4" ht="36" customHeight="1">
      <c r="A34" s="92" t="s">
        <v>44</v>
      </c>
      <c r="B34" s="56"/>
      <c r="C34" s="93" t="s">
        <v>45</v>
      </c>
      <c r="D34" s="44"/>
    </row>
    <row r="35" spans="1:4" ht="33" customHeight="1">
      <c r="A35" s="92" t="s">
        <v>46</v>
      </c>
      <c r="B35" s="119"/>
      <c r="C35" s="120"/>
      <c r="D35" s="121"/>
    </row>
    <row r="36" spans="1:4" ht="64" customHeight="1">
      <c r="A36" s="94" t="s">
        <v>47</v>
      </c>
      <c r="B36" s="117"/>
      <c r="C36" s="117"/>
      <c r="D36" s="118"/>
    </row>
    <row r="37" spans="1:4" ht="34">
      <c r="A37" s="95" t="s">
        <v>48</v>
      </c>
      <c r="B37" s="42"/>
      <c r="C37" s="77" t="s">
        <v>49</v>
      </c>
      <c r="D37" s="42"/>
    </row>
    <row r="38" spans="1:4" ht="8" customHeight="1">
      <c r="A38" s="67"/>
      <c r="B38" s="67"/>
      <c r="C38" s="67"/>
      <c r="D38" s="67"/>
    </row>
    <row r="39" spans="1:4" ht="16">
      <c r="A39" s="130" t="s">
        <v>50</v>
      </c>
      <c r="B39" s="131"/>
      <c r="C39" s="131"/>
      <c r="D39" s="132"/>
    </row>
    <row r="40" spans="1:4" ht="67" customHeight="1">
      <c r="A40" s="135" t="s">
        <v>51</v>
      </c>
      <c r="B40" s="136"/>
      <c r="C40" s="136"/>
      <c r="D40" s="137"/>
    </row>
    <row r="41" spans="1:4" ht="25" customHeight="1">
      <c r="A41" s="96" t="s">
        <v>52</v>
      </c>
      <c r="B41" s="42"/>
      <c r="C41" s="77" t="s">
        <v>53</v>
      </c>
      <c r="D41" s="49"/>
    </row>
    <row r="42" spans="1:4" ht="25" customHeight="1">
      <c r="A42" s="129" t="s">
        <v>54</v>
      </c>
      <c r="B42" s="78" t="s">
        <v>55</v>
      </c>
      <c r="C42" s="123"/>
      <c r="D42" s="123"/>
    </row>
    <row r="43" spans="1:4" ht="25" customHeight="1">
      <c r="A43" s="122"/>
      <c r="B43" s="78" t="s">
        <v>56</v>
      </c>
      <c r="C43" s="123"/>
      <c r="D43" s="123"/>
    </row>
    <row r="44" spans="1:4" ht="25" customHeight="1">
      <c r="A44" s="122"/>
      <c r="B44" s="78" t="s">
        <v>57</v>
      </c>
      <c r="C44" s="123"/>
      <c r="D44" s="123"/>
    </row>
    <row r="45" spans="1:4" ht="12" customHeight="1"/>
    <row r="46" spans="1:4" ht="16">
      <c r="A46" s="128" t="s">
        <v>58</v>
      </c>
      <c r="B46" s="128"/>
      <c r="C46" s="128"/>
      <c r="D46" s="128"/>
    </row>
    <row r="47" spans="1:4" ht="80" customHeight="1">
      <c r="A47" s="113"/>
      <c r="B47" s="114"/>
      <c r="C47" s="114"/>
      <c r="D47" s="115"/>
    </row>
    <row r="48" spans="1:4" ht="19" customHeight="1"/>
    <row r="49" ht="69" customHeight="1"/>
    <row r="50" ht="20" customHeight="1"/>
    <row r="51" ht="20" customHeight="1"/>
    <row r="52" ht="20" customHeight="1"/>
    <row r="53" ht="20" customHeight="1"/>
    <row r="54" ht="20" customHeight="1"/>
    <row r="55" ht="20" customHeight="1"/>
    <row r="56" ht="20" customHeight="1"/>
    <row r="57" ht="20" customHeight="1"/>
    <row r="58" ht="20" customHeight="1"/>
    <row r="59" ht="20" customHeight="1"/>
    <row r="60" ht="20" customHeight="1"/>
    <row r="61" ht="20" customHeight="1"/>
    <row r="62" ht="20" customHeight="1"/>
  </sheetData>
  <sheetProtection algorithmName="SHA-512" hashValue="LsPtklKjlX5tUOtmQ+jwxpQMTQQ8cJDXiy6WBMUIZAGOlijATPjoBRi72FCTyXFwxxrcJXHeI0yh6a42syxmpA==" saltValue="5CxLmv5ZREj5boDxjNHNtA==" spinCount="100000" sheet="1" formatColumns="0" formatRows="0" insertHyperlinks="0"/>
  <mergeCells count="26">
    <mergeCell ref="A40:D40"/>
    <mergeCell ref="A1:D1"/>
    <mergeCell ref="A17:D17"/>
    <mergeCell ref="A2:D2"/>
    <mergeCell ref="B12:D12"/>
    <mergeCell ref="B14:D14"/>
    <mergeCell ref="A9:D9"/>
    <mergeCell ref="A15:A16"/>
    <mergeCell ref="B16:D16"/>
    <mergeCell ref="A10:D10"/>
    <mergeCell ref="A47:D47"/>
    <mergeCell ref="A26:D26"/>
    <mergeCell ref="B36:D36"/>
    <mergeCell ref="B35:D35"/>
    <mergeCell ref="C18:C19"/>
    <mergeCell ref="D18:D19"/>
    <mergeCell ref="A22:D22"/>
    <mergeCell ref="C23:C24"/>
    <mergeCell ref="A27:D27"/>
    <mergeCell ref="A46:D46"/>
    <mergeCell ref="A42:A44"/>
    <mergeCell ref="C42:D42"/>
    <mergeCell ref="C43:D43"/>
    <mergeCell ref="C44:D44"/>
    <mergeCell ref="A39:D39"/>
    <mergeCell ref="D23:D24"/>
  </mergeCells>
  <phoneticPr fontId="3"/>
  <conditionalFormatting sqref="B11 D11 B12:D14 B15 B18:B21 D18:D21 D23 B23:B25 D25 B28:B34 D28:D34 B35:D36 B37:B38 D37:D38 B41 D41 C42:D44">
    <cfRule type="expression" dxfId="1" priority="1">
      <formula>LEN(INDIRECT(ADDRESS(ROW(),COLUMN())))&gt;0</formula>
    </cfRule>
  </conditionalFormatting>
  <dataValidations count="8">
    <dataValidation type="list" errorStyle="warning" allowBlank="1" showInputMessage="1" errorTitle="プルダウンから選択してください" prompt="プルダウンリスト_x000a_から_x000a_選択してください。" sqref="D38" xr:uid="{49481189-3813-4658-9A1F-54317E03C59C}">
      <formula1>"PDF (追加料金なし), 紙面郵送 ( +¥4400)"</formula1>
    </dataValidation>
    <dataValidation type="list" allowBlank="1" showInputMessage="1" showErrorMessage="1" sqref="B15" xr:uid="{65255FE3-B211-2241-A448-16B059247B41}">
      <formula1>"有,無"</formula1>
    </dataValidation>
    <dataValidation type="list" allowBlank="1" showInputMessage="1" showErrorMessage="1" prompt="プルダウンリスト_x000a_から_x000a_選択してください。" sqref="B25" xr:uid="{FE3C3A8D-59E3-C145-8582-285BBE772649}">
      <formula1>"有,無,不明"</formula1>
    </dataValidation>
    <dataValidation type="list" errorStyle="warning" allowBlank="1" showInputMessage="1" errorTitle="プルダウンから選択してください" prompt="プルダウンリスト_x000a_から_x000a_選択してください。" sqref="D37" xr:uid="{97A1A2B4-9270-1046-9E63-6581CAAB1DA0}">
      <formula1>"PDF (追加料金なし), 紙面郵送 ( +¥5000)"</formula1>
    </dataValidation>
    <dataValidation type="list" errorStyle="information" showInputMessage="1" showErrorMessage="1" prompt="プルダウンリスト_x000a_から_x000a_選択してください。" sqref="B37:B38" xr:uid="{5B88C12F-6697-4AFD-B15B-4488945A9779}">
      <formula1>"返却(着払いとなります。), 廃棄 (+¥5500)"</formula1>
    </dataValidation>
    <dataValidation allowBlank="1" showInputMessage="1" showErrorMessage="1" sqref="G27:G28 G30:G36 G29" xr:uid="{5674CA04-C113-F64C-9C7A-030E656B3DF8}"/>
    <dataValidation type="whole" operator="lessThanOrEqual" allowBlank="1" showInputMessage="1" showErrorMessage="1" error="50以下の数値のみ入力できます。" sqref="D29 D30 D31 D32 D33" xr:uid="{C10A6CB3-A004-D946-BB1B-CD24BA1B1436}">
      <formula1>50</formula1>
    </dataValidation>
    <dataValidation type="list" allowBlank="1" showInputMessage="1" showErrorMessage="1" sqref="B4" xr:uid="{8BA78F60-A472-394E-BB7B-129C97411D5C}">
      <formula1>"機械G,呼吸用保護具G,爆発特性評価室"</formula1>
    </dataValidation>
  </dataValidations>
  <pageMargins left="0.5" right="0.25" top="1" bottom="0.5" header="0.05" footer="0.05"/>
  <pageSetup paperSize="9" scale="86" fitToHeight="0" orientation="portrait" horizontalDpi="0" verticalDpi="0"/>
  <headerFooter>
    <oddHeader>&amp;R&amp;"Arial,標準"&amp;9&amp;K000000公益社団法人産業安全技術協会
埼玉県狭山市広瀬台2-16-26</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r:uid="{6765D4DF-A5EB-4798-9A9D-E0B3ECCDA053}">
          <x14:formula1>
            <xm:f>INDIRECT(製品分類一覧!$B$43)</xm:f>
          </x14:formula1>
          <xm:sqref>D34</xm:sqref>
        </x14:dataValidation>
        <x14:dataValidation type="list" allowBlank="1" showInputMessage="1" showErrorMessage="1" prompt="プルダウンリスト_x000a_から_x000a_選択してください。" xr:uid="{9BEDDA25-6F10-7844-9499-F10F67781C33}">
          <x14:formula1>
            <xm:f>業務分類一覧!$A$4:$A$6</xm:f>
          </x14:formula1>
          <xm:sqref>B28</xm:sqref>
        </x14:dataValidation>
        <x14:dataValidation type="list" allowBlank="1" showInputMessage="1" showErrorMessage="1" prompt="プルダウンから選択" xr:uid="{7699BCE7-2382-4052-A228-FA57765B9FAD}">
          <x14:formula1>
            <xm:f>業務分類一覧!$A$4:$A$6</xm:f>
          </x14:formula1>
          <xm:sqref>B5:B7</xm:sqref>
        </x14:dataValidation>
        <x14:dataValidation type="list" allowBlank="1" showInputMessage="1" showErrorMessage="1" xr:uid="{C45CD6FF-8D30-5542-8E78-0B8F75DEFD6C}">
          <x14:formula1>
            <xm:f>INDIRECT(製品分類一覧!$B$42)</xm:f>
          </x14:formula1>
          <xm:sqref>B29:B33</xm:sqref>
        </x14:dataValidation>
        <x14:dataValidation type="list" allowBlank="1" showInputMessage="1" showErrorMessage="1" xr:uid="{45CF518D-0658-4DCA-9A05-CD6CC9FE302D}">
          <x14:formula1>
            <xm:f>製品分類一覧!$A$46:$A$47</xm:f>
          </x14:formula1>
          <xm:sqref>B34</xm:sqref>
        </x14:dataValidation>
        <x14:dataValidation type="list" allowBlank="1" showInputMessage="1" showErrorMessage="1" xr:uid="{771C6F68-12CF-438A-B3E7-19DD48C3196A}">
          <x14:formula1>
            <xm:f>INDIRECT(製品分類一覧!$B$41)</xm:f>
          </x14:formula1>
          <xm:sqref>D28</xm:sqref>
        </x14:dataValidation>
        <x14:dataValidation type="list" allowBlank="1" showInputMessage="1" showErrorMessage="1" prompt="プルダウンから選択" xr:uid="{79C0D60F-C2BE-4FC8-923C-76710573BC75}">
          <x14:formula1>
            <xm:f>INDIRECT(業務分類一覧!B11)</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E686-FF2B-D946-B7A7-4A7A9C61830E}">
  <sheetPr>
    <tabColor theme="9" tint="0.39997558519241921"/>
    <pageSetUpPr fitToPage="1"/>
  </sheetPr>
  <dimension ref="A1:M39"/>
  <sheetViews>
    <sheetView zoomScale="200" zoomScaleNormal="200" workbookViewId="0">
      <selection activeCell="D12" sqref="D12"/>
    </sheetView>
  </sheetViews>
  <sheetFormatPr baseColWidth="10" defaultColWidth="8.83203125" defaultRowHeight="17"/>
  <cols>
    <col min="1" max="1" width="20.6640625" style="99" customWidth="1"/>
    <col min="2" max="2" width="25.6640625" style="99" customWidth="1"/>
    <col min="3" max="3" width="20.6640625" style="99" customWidth="1"/>
    <col min="4" max="4" width="25.6640625" style="99" customWidth="1"/>
    <col min="5" max="6" width="8.83203125" style="99"/>
    <col min="7" max="7" width="45.1640625" style="98" customWidth="1"/>
    <col min="8" max="8" width="15.5" style="98" customWidth="1"/>
    <col min="9" max="9" width="24.6640625" style="99" customWidth="1"/>
    <col min="10" max="10" width="8.83203125" style="98"/>
    <col min="11" max="12" width="8.83203125" style="99"/>
    <col min="13" max="13" width="8.83203125" style="98"/>
    <col min="14" max="16384" width="8.83203125" style="99"/>
  </cols>
  <sheetData>
    <row r="1" spans="1:12" ht="32" customHeight="1">
      <c r="A1" s="158" t="s">
        <v>59</v>
      </c>
      <c r="B1" s="158"/>
      <c r="C1" s="158"/>
      <c r="D1" s="158"/>
      <c r="E1" s="97"/>
      <c r="F1" s="97"/>
      <c r="G1" s="71"/>
      <c r="H1" s="71"/>
      <c r="I1" s="97"/>
      <c r="J1" s="71"/>
      <c r="K1" s="97"/>
      <c r="L1" s="97"/>
    </row>
    <row r="2" spans="1:12" ht="15" customHeight="1">
      <c r="A2" s="148" t="s">
        <v>1</v>
      </c>
      <c r="B2" s="148"/>
      <c r="C2" s="148"/>
      <c r="D2" s="148"/>
      <c r="E2" s="97"/>
      <c r="F2" s="97"/>
      <c r="G2" s="71"/>
      <c r="H2" s="71"/>
      <c r="I2" s="97"/>
      <c r="J2" s="71"/>
      <c r="K2" s="100"/>
      <c r="L2" s="100"/>
    </row>
    <row r="3" spans="1:12" ht="15" customHeight="1">
      <c r="A3" s="101" t="s">
        <v>2</v>
      </c>
      <c r="B3" s="102" t="str">
        <f>IF('見積依頼 兼 依頼申請'!B3="","",'見積依頼 兼 依頼申請'!B3)</f>
        <v/>
      </c>
      <c r="C3" s="101" t="s">
        <v>3</v>
      </c>
      <c r="D3" s="103" t="str">
        <f>IF('見積依頼 兼 依頼申請'!D3="","",'見積依頼 兼 依頼申請'!D3)</f>
        <v/>
      </c>
      <c r="E3" s="97"/>
      <c r="F3" s="97"/>
      <c r="G3" s="71"/>
      <c r="H3" s="71"/>
      <c r="I3" s="97"/>
      <c r="J3" s="71"/>
      <c r="K3" s="100"/>
      <c r="L3" s="100"/>
    </row>
    <row r="4" spans="1:12" ht="15" customHeight="1">
      <c r="A4" s="101" t="s">
        <v>6</v>
      </c>
      <c r="B4" s="101" t="str">
        <f>IF('見積依頼 兼 依頼申請'!B5="","",'見積依頼 兼 依頼申請'!B5)</f>
        <v/>
      </c>
      <c r="C4" s="104" t="s">
        <v>7</v>
      </c>
      <c r="D4" s="104" t="str">
        <f>IF('見積依頼 兼 依頼申請'!D5="","",'見積依頼 兼 依頼申請'!D5)</f>
        <v/>
      </c>
      <c r="E4" s="97"/>
      <c r="F4" s="97"/>
      <c r="G4" s="71"/>
      <c r="H4" s="71"/>
      <c r="I4" s="97"/>
      <c r="J4" s="71"/>
      <c r="K4" s="100"/>
      <c r="L4" s="100"/>
    </row>
    <row r="5" spans="1:12" ht="8.25" customHeight="1">
      <c r="A5" s="71"/>
      <c r="B5" s="97"/>
      <c r="C5" s="97"/>
      <c r="D5" s="97"/>
      <c r="E5" s="97"/>
      <c r="F5" s="97"/>
      <c r="G5" s="71"/>
      <c r="H5" s="71"/>
      <c r="I5" s="97"/>
      <c r="J5" s="71"/>
      <c r="K5" s="97"/>
      <c r="L5" s="97"/>
    </row>
    <row r="6" spans="1:12" ht="15" customHeight="1">
      <c r="A6" s="159" t="s">
        <v>60</v>
      </c>
      <c r="B6" s="159"/>
      <c r="C6" s="159"/>
      <c r="D6" s="159"/>
      <c r="E6" s="97"/>
      <c r="F6" s="97"/>
      <c r="G6" s="71"/>
      <c r="H6" s="71"/>
      <c r="I6" s="97"/>
      <c r="J6" s="71"/>
      <c r="K6" s="100"/>
      <c r="L6" s="100"/>
    </row>
    <row r="7" spans="1:12" ht="20" customHeight="1">
      <c r="A7" s="105" t="s">
        <v>61</v>
      </c>
      <c r="B7" s="50"/>
      <c r="C7" s="161" t="str">
        <f>IF(B7="指定場所で実施","指定場所の情報を入力してください。","")</f>
        <v/>
      </c>
      <c r="D7" s="161"/>
      <c r="E7" s="71"/>
      <c r="F7" s="100"/>
      <c r="G7" s="106"/>
      <c r="H7" s="71"/>
      <c r="I7" s="97"/>
      <c r="J7" s="71"/>
      <c r="K7" s="97"/>
      <c r="L7" s="100"/>
    </row>
    <row r="8" spans="1:12" ht="53" customHeight="1">
      <c r="A8" s="107" t="s">
        <v>62</v>
      </c>
      <c r="B8" s="160"/>
      <c r="C8" s="160"/>
      <c r="D8" s="160"/>
      <c r="E8" s="97"/>
      <c r="F8" s="97"/>
      <c r="G8" s="71"/>
      <c r="H8" s="71"/>
      <c r="I8" s="97"/>
      <c r="J8" s="71"/>
      <c r="K8" s="97"/>
      <c r="L8" s="97"/>
    </row>
    <row r="9" spans="1:12" ht="20" customHeight="1">
      <c r="A9" s="107" t="s">
        <v>63</v>
      </c>
      <c r="B9" s="160"/>
      <c r="C9" s="160"/>
      <c r="D9" s="160"/>
      <c r="E9" s="97"/>
      <c r="F9" s="97"/>
      <c r="G9" s="106"/>
      <c r="H9" s="71"/>
      <c r="I9" s="97"/>
      <c r="J9" s="71"/>
      <c r="K9" s="97"/>
      <c r="L9" s="97"/>
    </row>
    <row r="10" spans="1:12" ht="20" customHeight="1">
      <c r="A10" s="162" t="s">
        <v>64</v>
      </c>
      <c r="B10" s="162"/>
      <c r="C10" s="162"/>
      <c r="D10" s="51"/>
      <c r="E10" s="97"/>
      <c r="F10" s="97"/>
      <c r="G10" s="71"/>
      <c r="H10" s="71"/>
      <c r="I10" s="97"/>
      <c r="J10" s="71"/>
      <c r="K10" s="97"/>
      <c r="L10" s="97"/>
    </row>
    <row r="11" spans="1:12" ht="15" customHeight="1">
      <c r="A11" s="165" t="s">
        <v>65</v>
      </c>
      <c r="B11" s="159"/>
      <c r="C11" s="159"/>
      <c r="D11" s="159"/>
      <c r="E11" s="97"/>
      <c r="F11" s="97"/>
      <c r="G11" s="71"/>
      <c r="H11" s="71"/>
      <c r="I11" s="97"/>
      <c r="J11" s="71"/>
      <c r="K11" s="97"/>
      <c r="L11" s="97"/>
    </row>
    <row r="12" spans="1:12" ht="20" customHeight="1">
      <c r="A12" s="107" t="s">
        <v>66</v>
      </c>
      <c r="B12" s="52"/>
      <c r="C12" s="105" t="s">
        <v>67</v>
      </c>
      <c r="D12" s="53"/>
      <c r="E12" s="97"/>
      <c r="F12" s="97"/>
      <c r="G12" s="71"/>
      <c r="H12" s="71"/>
      <c r="I12" s="97"/>
      <c r="J12" s="71"/>
      <c r="K12" s="97"/>
      <c r="L12" s="97"/>
    </row>
    <row r="13" spans="1:12" ht="20" customHeight="1">
      <c r="A13" s="107" t="s">
        <v>68</v>
      </c>
      <c r="B13" s="52"/>
      <c r="C13" s="105" t="s">
        <v>69</v>
      </c>
      <c r="D13" s="53"/>
      <c r="E13" s="97"/>
      <c r="F13" s="97"/>
      <c r="G13" s="71"/>
      <c r="H13" s="71"/>
      <c r="I13" s="97"/>
      <c r="J13" s="71"/>
      <c r="K13" s="97"/>
      <c r="L13" s="97"/>
    </row>
    <row r="14" spans="1:12" ht="20" customHeight="1">
      <c r="A14" s="107" t="s">
        <v>70</v>
      </c>
      <c r="B14" s="52"/>
      <c r="C14" s="108" t="s">
        <v>69</v>
      </c>
      <c r="D14" s="54"/>
      <c r="E14" s="97"/>
      <c r="F14" s="97"/>
      <c r="G14" s="71"/>
      <c r="H14" s="71"/>
      <c r="I14" s="97"/>
      <c r="J14" s="71"/>
      <c r="K14" s="97"/>
      <c r="L14" s="97"/>
    </row>
    <row r="15" spans="1:12" ht="20" customHeight="1">
      <c r="A15" s="105" t="s">
        <v>71</v>
      </c>
      <c r="B15" s="57"/>
      <c r="C15" s="167" t="s">
        <v>72</v>
      </c>
      <c r="D15" s="168"/>
      <c r="E15" s="97"/>
      <c r="F15" s="97"/>
      <c r="G15" s="71"/>
      <c r="H15" s="71"/>
      <c r="I15" s="97"/>
      <c r="J15" s="71"/>
      <c r="K15" s="97"/>
      <c r="L15" s="97"/>
    </row>
    <row r="16" spans="1:12" ht="347" customHeight="1">
      <c r="A16" s="155" t="s">
        <v>73</v>
      </c>
      <c r="B16" s="156"/>
      <c r="C16" s="156"/>
      <c r="D16" s="157"/>
      <c r="E16" s="97"/>
      <c r="F16" s="97"/>
      <c r="G16" s="71"/>
      <c r="H16" s="71"/>
      <c r="I16" s="97"/>
      <c r="J16" s="71"/>
      <c r="K16" s="97"/>
      <c r="L16" s="97"/>
    </row>
    <row r="17" spans="1:11" ht="15" customHeight="1">
      <c r="A17" s="159" t="s">
        <v>74</v>
      </c>
      <c r="B17" s="163"/>
      <c r="C17" s="164"/>
      <c r="D17" s="164"/>
      <c r="E17" s="97"/>
      <c r="F17" s="97"/>
      <c r="G17" s="71"/>
      <c r="H17" s="71"/>
      <c r="I17" s="97"/>
      <c r="J17" s="71"/>
      <c r="K17" s="97"/>
    </row>
    <row r="18" spans="1:11" ht="20" customHeight="1">
      <c r="A18" s="166" t="s">
        <v>75</v>
      </c>
      <c r="B18" s="166"/>
      <c r="C18" s="166"/>
      <c r="D18" s="55"/>
      <c r="E18" s="97"/>
      <c r="F18" s="97"/>
      <c r="G18" s="71"/>
      <c r="H18" s="71"/>
      <c r="I18" s="97"/>
      <c r="J18" s="71"/>
      <c r="K18" s="97"/>
    </row>
    <row r="19" spans="1:11" ht="20" customHeight="1">
      <c r="A19" s="152" t="s">
        <v>76</v>
      </c>
      <c r="B19" s="153"/>
      <c r="C19" s="153"/>
      <c r="D19" s="154"/>
      <c r="E19" s="97"/>
      <c r="F19" s="97"/>
      <c r="G19" s="71"/>
      <c r="H19" s="71"/>
      <c r="I19" s="97"/>
      <c r="J19" s="71"/>
      <c r="K19" s="40"/>
    </row>
    <row r="20" spans="1:11" ht="9.75" customHeight="1">
      <c r="A20" s="97"/>
      <c r="B20" s="106"/>
      <c r="C20" s="100"/>
      <c r="D20" s="97"/>
      <c r="E20" s="97"/>
      <c r="F20" s="97"/>
      <c r="G20" s="71"/>
      <c r="H20" s="71"/>
      <c r="I20" s="97"/>
      <c r="J20" s="71"/>
      <c r="K20" s="40"/>
    </row>
    <row r="21" spans="1:11" ht="15" customHeight="1">
      <c r="A21" s="148" t="s">
        <v>77</v>
      </c>
      <c r="B21" s="148"/>
      <c r="C21" s="148"/>
      <c r="D21" s="148"/>
      <c r="E21" s="97"/>
      <c r="F21" s="97"/>
      <c r="G21" s="71"/>
      <c r="H21" s="71"/>
      <c r="I21" s="97"/>
      <c r="J21" s="71"/>
      <c r="K21" s="40"/>
    </row>
    <row r="22" spans="1:11" ht="40" customHeight="1">
      <c r="A22" s="149" t="s">
        <v>78</v>
      </c>
      <c r="B22" s="150"/>
      <c r="C22" s="150"/>
      <c r="D22" s="151"/>
      <c r="E22" s="97"/>
      <c r="F22" s="97"/>
      <c r="G22" s="71"/>
      <c r="H22" s="71"/>
      <c r="I22" s="97"/>
      <c r="J22" s="71"/>
      <c r="K22" s="97"/>
    </row>
    <row r="23" spans="1:11">
      <c r="A23" s="97"/>
      <c r="B23" s="106"/>
      <c r="C23" s="100"/>
      <c r="D23" s="97"/>
      <c r="E23" s="97"/>
      <c r="F23" s="97"/>
      <c r="G23" s="71"/>
      <c r="H23" s="71"/>
      <c r="I23" s="97"/>
      <c r="J23" s="71"/>
      <c r="K23" s="97"/>
    </row>
    <row r="24" spans="1:11">
      <c r="A24" s="100"/>
      <c r="B24" s="100"/>
      <c r="C24" s="100"/>
      <c r="D24" s="100"/>
      <c r="E24" s="97"/>
      <c r="F24" s="97"/>
      <c r="G24" s="71"/>
      <c r="H24" s="71"/>
      <c r="I24" s="97"/>
      <c r="J24" s="71"/>
      <c r="K24" s="97"/>
    </row>
    <row r="25" spans="1:11">
      <c r="A25" s="97"/>
      <c r="B25" s="97"/>
      <c r="C25" s="97"/>
      <c r="D25" s="97"/>
      <c r="E25" s="97"/>
      <c r="F25" s="97"/>
      <c r="G25" s="71"/>
      <c r="H25" s="71"/>
      <c r="I25" s="97"/>
      <c r="J25" s="71"/>
      <c r="K25" s="97"/>
    </row>
    <row r="26" spans="1:11">
      <c r="A26" s="97"/>
      <c r="B26" s="97"/>
      <c r="C26" s="97"/>
      <c r="D26" s="97"/>
      <c r="E26" s="97"/>
      <c r="F26" s="97"/>
      <c r="G26" s="71"/>
      <c r="H26" s="71"/>
      <c r="I26" s="97"/>
      <c r="J26" s="71"/>
      <c r="K26" s="97"/>
    </row>
    <row r="27" spans="1:11" ht="20" customHeight="1">
      <c r="A27" s="97"/>
      <c r="B27" s="97"/>
      <c r="C27" s="97"/>
      <c r="D27" s="97"/>
      <c r="E27" s="97"/>
      <c r="F27" s="97"/>
      <c r="G27" s="71"/>
      <c r="H27" s="71"/>
      <c r="I27" s="97"/>
      <c r="J27" s="71"/>
      <c r="K27" s="97"/>
    </row>
    <row r="28" spans="1:11" ht="20" customHeight="1">
      <c r="A28" s="97"/>
      <c r="B28" s="97"/>
      <c r="C28" s="97"/>
      <c r="D28" s="97"/>
      <c r="E28" s="97"/>
      <c r="F28" s="97"/>
      <c r="G28" s="71"/>
      <c r="H28" s="71"/>
      <c r="I28" s="97"/>
      <c r="J28" s="71"/>
      <c r="K28" s="97"/>
    </row>
    <row r="29" spans="1:11" ht="20" customHeight="1">
      <c r="A29" s="97"/>
      <c r="B29" s="97"/>
      <c r="C29" s="97"/>
      <c r="D29" s="97"/>
      <c r="E29" s="97"/>
      <c r="F29" s="97"/>
      <c r="G29" s="71"/>
      <c r="H29" s="71"/>
      <c r="I29" s="97"/>
      <c r="J29" s="71"/>
      <c r="K29" s="97"/>
    </row>
    <row r="30" spans="1:11" ht="20" customHeight="1">
      <c r="A30" s="97"/>
      <c r="B30" s="97"/>
      <c r="C30" s="97"/>
      <c r="D30" s="97"/>
      <c r="E30" s="97"/>
      <c r="F30" s="97"/>
      <c r="G30" s="71"/>
      <c r="H30" s="71"/>
      <c r="I30" s="97"/>
      <c r="J30" s="71"/>
      <c r="K30" s="97"/>
    </row>
    <row r="31" spans="1:11" ht="20" customHeight="1">
      <c r="A31" s="97"/>
      <c r="B31" s="97"/>
      <c r="C31" s="97"/>
      <c r="D31" s="97"/>
      <c r="E31" s="97"/>
      <c r="F31" s="97"/>
      <c r="G31" s="71"/>
      <c r="H31" s="71"/>
      <c r="I31" s="97"/>
      <c r="J31" s="71"/>
      <c r="K31" s="97"/>
    </row>
    <row r="32" spans="1:11" ht="20" customHeight="1">
      <c r="A32" s="97"/>
      <c r="B32" s="97"/>
      <c r="C32" s="97"/>
      <c r="D32" s="97"/>
      <c r="E32" s="97"/>
      <c r="F32" s="97"/>
      <c r="G32" s="71"/>
      <c r="H32" s="71"/>
      <c r="I32" s="97"/>
      <c r="J32" s="71"/>
      <c r="K32" s="97"/>
    </row>
    <row r="33" ht="20" customHeight="1"/>
    <row r="34" ht="20" customHeight="1"/>
    <row r="35" ht="20" customHeight="1"/>
    <row r="36" ht="20" customHeight="1"/>
    <row r="37" ht="20" customHeight="1"/>
    <row r="38" ht="20" customHeight="1"/>
    <row r="39" ht="20" customHeight="1"/>
  </sheetData>
  <sheetProtection sheet="1" formatRows="0" insertHyperlinks="0"/>
  <mergeCells count="15">
    <mergeCell ref="A21:D21"/>
    <mergeCell ref="A22:D22"/>
    <mergeCell ref="A19:D19"/>
    <mergeCell ref="A16:D16"/>
    <mergeCell ref="A1:D1"/>
    <mergeCell ref="A2:D2"/>
    <mergeCell ref="A6:D6"/>
    <mergeCell ref="B9:D9"/>
    <mergeCell ref="B8:D8"/>
    <mergeCell ref="C7:D7"/>
    <mergeCell ref="A10:C10"/>
    <mergeCell ref="A17:D17"/>
    <mergeCell ref="A11:D11"/>
    <mergeCell ref="A18:C18"/>
    <mergeCell ref="C15:D15"/>
  </mergeCells>
  <phoneticPr fontId="3"/>
  <conditionalFormatting sqref="B7 B8:D9 D10 D12:D14 B12:B15 D18 B20 D20 B23:B24 D23:D24">
    <cfRule type="expression" dxfId="0" priority="1">
      <formula>LEN(INDIRECT(ADDRESS(ROW(),COLUMN())))&gt;0</formula>
    </cfRule>
  </conditionalFormatting>
  <dataValidations count="3">
    <dataValidation type="list" allowBlank="1" showInputMessage="1" showErrorMessage="1" sqref="B7" xr:uid="{F89B46CD-81FB-0149-9524-B8752089B628}">
      <formula1>"依頼者住所で実施,指定場所で実施,TIIS（当協会）で実施"</formula1>
    </dataValidation>
    <dataValidation type="list" allowBlank="1" showInputMessage="1" showErrorMessage="1" sqref="D10" xr:uid="{18312F38-82E9-F14E-A1E8-E9E887CC2B8B}">
      <formula1>"準備できる,準備できない"</formula1>
    </dataValidation>
    <dataValidation type="list" allowBlank="1" showInputMessage="1" showErrorMessage="1" sqref="D18" xr:uid="{D4F433EF-7387-504D-A847-CFB926B904D1}">
      <formula1>"ある,ない"</formula1>
    </dataValidation>
  </dataValidations>
  <pageMargins left="0.25" right="0.25" top="0.25" bottom="0.25" header="0.3" footer="0.3"/>
  <pageSetup paperSize="9"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FF2C6-F46C-274D-8B5B-1689D3EFA774}">
  <sheetPr codeName="Sheet3"/>
  <dimension ref="A1:G164"/>
  <sheetViews>
    <sheetView showGridLines="0" topLeftCell="A30" zoomScale="110" zoomScaleNormal="110" workbookViewId="0">
      <selection activeCell="B56" sqref="B56"/>
    </sheetView>
  </sheetViews>
  <sheetFormatPr baseColWidth="10" defaultColWidth="11" defaultRowHeight="18"/>
  <cols>
    <col min="1" max="1" width="36.6640625" style="2" customWidth="1"/>
    <col min="2" max="2" width="56.6640625" style="2" customWidth="1"/>
    <col min="3" max="3" width="21" style="2" customWidth="1"/>
    <col min="4" max="5" width="2.83203125" style="1" customWidth="1"/>
    <col min="6" max="6" width="66.33203125" style="2" customWidth="1"/>
    <col min="7" max="7" width="121.5" style="2" customWidth="1"/>
    <col min="8" max="16384" width="11" style="2"/>
  </cols>
  <sheetData>
    <row r="1" spans="1:7">
      <c r="A1" s="4" t="s">
        <v>79</v>
      </c>
    </row>
    <row r="2" spans="1:7" ht="21">
      <c r="A2" s="10" t="s">
        <v>80</v>
      </c>
      <c r="B2" s="10" t="s">
        <v>81</v>
      </c>
      <c r="C2" s="4"/>
      <c r="F2" s="58" t="s">
        <v>82</v>
      </c>
      <c r="G2" s="59" t="s">
        <v>83</v>
      </c>
    </row>
    <row r="3" spans="1:7" ht="21">
      <c r="A3" s="6" t="s">
        <v>84</v>
      </c>
      <c r="B3" s="6" t="s">
        <v>85</v>
      </c>
      <c r="C3" s="3"/>
      <c r="D3" s="2"/>
      <c r="E3" s="2"/>
      <c r="F3" s="58" t="s">
        <v>86</v>
      </c>
      <c r="G3" s="60" t="s">
        <v>87</v>
      </c>
    </row>
    <row r="4" spans="1:7" ht="21">
      <c r="A4" s="6" t="s">
        <v>36</v>
      </c>
      <c r="B4" s="6" t="s">
        <v>88</v>
      </c>
      <c r="C4" s="3"/>
      <c r="D4" s="2"/>
      <c r="E4" s="2"/>
      <c r="F4" s="58" t="s">
        <v>86</v>
      </c>
      <c r="G4" s="60" t="s">
        <v>89</v>
      </c>
    </row>
    <row r="5" spans="1:7" ht="21">
      <c r="A5" s="6" t="s">
        <v>90</v>
      </c>
      <c r="B5" s="6" t="s">
        <v>91</v>
      </c>
      <c r="C5" s="3"/>
      <c r="D5" s="2"/>
      <c r="E5" s="2"/>
      <c r="F5" s="58" t="s">
        <v>86</v>
      </c>
      <c r="G5" s="60" t="s">
        <v>92</v>
      </c>
    </row>
    <row r="6" spans="1:7" ht="21">
      <c r="A6" s="3"/>
      <c r="B6" s="3"/>
      <c r="C6" s="3"/>
      <c r="D6" s="2"/>
      <c r="E6" s="2"/>
      <c r="F6" s="58" t="s">
        <v>86</v>
      </c>
      <c r="G6" s="60" t="s">
        <v>93</v>
      </c>
    </row>
    <row r="7" spans="1:7" ht="21">
      <c r="A7" s="3"/>
      <c r="B7" s="3"/>
      <c r="C7" s="3"/>
      <c r="D7" s="2"/>
      <c r="E7" s="2"/>
      <c r="F7" s="58" t="s">
        <v>94</v>
      </c>
      <c r="G7" s="60" t="s">
        <v>95</v>
      </c>
    </row>
    <row r="8" spans="1:7" ht="21">
      <c r="A8" s="11" t="s">
        <v>96</v>
      </c>
      <c r="B8" s="12" t="s">
        <v>97</v>
      </c>
      <c r="C8" s="11" t="s">
        <v>81</v>
      </c>
      <c r="D8" s="4"/>
      <c r="E8" s="2"/>
      <c r="F8" s="58" t="s">
        <v>94</v>
      </c>
      <c r="G8" s="60" t="s">
        <v>89</v>
      </c>
    </row>
    <row r="9" spans="1:7" ht="21">
      <c r="A9" s="8" t="s">
        <v>98</v>
      </c>
      <c r="B9" s="7" t="s">
        <v>86</v>
      </c>
      <c r="C9" s="8" t="s">
        <v>99</v>
      </c>
      <c r="D9" s="2"/>
      <c r="E9" s="2"/>
      <c r="F9" s="58" t="s">
        <v>94</v>
      </c>
      <c r="G9" s="60" t="s">
        <v>100</v>
      </c>
    </row>
    <row r="10" spans="1:7" ht="21">
      <c r="A10" s="8" t="s">
        <v>98</v>
      </c>
      <c r="B10" s="7" t="s">
        <v>94</v>
      </c>
      <c r="C10" s="8" t="s">
        <v>101</v>
      </c>
      <c r="D10" s="2"/>
      <c r="E10" s="2"/>
      <c r="F10" s="58" t="s">
        <v>102</v>
      </c>
      <c r="G10" s="60" t="s">
        <v>103</v>
      </c>
    </row>
    <row r="11" spans="1:7" ht="21">
      <c r="A11" s="8" t="s">
        <v>98</v>
      </c>
      <c r="B11" s="7" t="s">
        <v>102</v>
      </c>
      <c r="C11" s="8" t="s">
        <v>104</v>
      </c>
      <c r="D11" s="2"/>
      <c r="E11" s="2"/>
      <c r="F11" s="58" t="s">
        <v>102</v>
      </c>
      <c r="G11" s="60" t="s">
        <v>105</v>
      </c>
    </row>
    <row r="12" spans="1:7" ht="21">
      <c r="A12" s="8" t="s">
        <v>98</v>
      </c>
      <c r="B12" s="7" t="s">
        <v>106</v>
      </c>
      <c r="C12" s="8" t="s">
        <v>107</v>
      </c>
      <c r="D12" s="2"/>
      <c r="E12" s="2"/>
      <c r="F12" s="58" t="s">
        <v>102</v>
      </c>
      <c r="G12" s="60" t="s">
        <v>108</v>
      </c>
    </row>
    <row r="13" spans="1:7" ht="21">
      <c r="A13" s="8" t="s">
        <v>98</v>
      </c>
      <c r="B13" s="7" t="s">
        <v>109</v>
      </c>
      <c r="C13" s="8" t="s">
        <v>110</v>
      </c>
      <c r="D13" s="2"/>
      <c r="E13" s="2"/>
      <c r="F13" s="58" t="s">
        <v>106</v>
      </c>
      <c r="G13" s="60" t="s">
        <v>111</v>
      </c>
    </row>
    <row r="14" spans="1:7" ht="21">
      <c r="A14" s="8" t="s">
        <v>98</v>
      </c>
      <c r="B14" s="7" t="s">
        <v>112</v>
      </c>
      <c r="C14" s="8" t="s">
        <v>113</v>
      </c>
      <c r="D14" s="2"/>
      <c r="E14" s="2"/>
      <c r="F14" s="58" t="s">
        <v>106</v>
      </c>
      <c r="G14" s="60" t="s">
        <v>114</v>
      </c>
    </row>
    <row r="15" spans="1:7" ht="21">
      <c r="A15" s="8" t="s">
        <v>98</v>
      </c>
      <c r="B15" s="7" t="s">
        <v>115</v>
      </c>
      <c r="C15" s="8" t="s">
        <v>116</v>
      </c>
      <c r="D15" s="2"/>
      <c r="E15" s="2"/>
      <c r="F15" s="58" t="s">
        <v>117</v>
      </c>
      <c r="G15" s="60" t="s">
        <v>118</v>
      </c>
    </row>
    <row r="16" spans="1:7" ht="21">
      <c r="A16" s="8" t="s">
        <v>98</v>
      </c>
      <c r="B16" s="7" t="s">
        <v>119</v>
      </c>
      <c r="C16" s="8" t="s">
        <v>120</v>
      </c>
      <c r="D16" s="2"/>
      <c r="E16" s="2"/>
      <c r="F16" s="58" t="s">
        <v>112</v>
      </c>
      <c r="G16" s="60" t="s">
        <v>121</v>
      </c>
    </row>
    <row r="17" spans="1:7" ht="21">
      <c r="A17" s="8" t="s">
        <v>98</v>
      </c>
      <c r="B17" s="7" t="s">
        <v>122</v>
      </c>
      <c r="C17" s="8" t="s">
        <v>123</v>
      </c>
      <c r="D17" s="2"/>
      <c r="E17" s="2"/>
      <c r="F17" s="58" t="s">
        <v>112</v>
      </c>
      <c r="G17" s="60" t="s">
        <v>124</v>
      </c>
    </row>
    <row r="18" spans="1:7" ht="21">
      <c r="A18" s="8" t="s">
        <v>98</v>
      </c>
      <c r="B18" s="7" t="s">
        <v>125</v>
      </c>
      <c r="C18" s="8" t="s">
        <v>126</v>
      </c>
      <c r="D18" s="2"/>
      <c r="E18" s="2"/>
      <c r="F18" s="58" t="s">
        <v>112</v>
      </c>
      <c r="G18" s="60" t="s">
        <v>127</v>
      </c>
    </row>
    <row r="19" spans="1:7" ht="21">
      <c r="A19" s="8" t="s">
        <v>98</v>
      </c>
      <c r="B19" s="7" t="s">
        <v>128</v>
      </c>
      <c r="C19" s="8" t="s">
        <v>129</v>
      </c>
      <c r="D19" s="2"/>
      <c r="E19" s="2"/>
      <c r="F19" s="58" t="s">
        <v>112</v>
      </c>
      <c r="G19" s="60" t="s">
        <v>130</v>
      </c>
    </row>
    <row r="20" spans="1:7" ht="21">
      <c r="A20" s="8" t="s">
        <v>98</v>
      </c>
      <c r="B20" s="7" t="s">
        <v>131</v>
      </c>
      <c r="C20" s="8" t="s">
        <v>132</v>
      </c>
      <c r="D20" s="2"/>
      <c r="E20" s="2"/>
      <c r="F20" s="58" t="s">
        <v>112</v>
      </c>
      <c r="G20" s="60" t="s">
        <v>133</v>
      </c>
    </row>
    <row r="21" spans="1:7" ht="21">
      <c r="A21" s="8" t="s">
        <v>98</v>
      </c>
      <c r="B21" s="7" t="s">
        <v>134</v>
      </c>
      <c r="C21" s="8" t="s">
        <v>135</v>
      </c>
      <c r="D21" s="2"/>
      <c r="E21" s="2"/>
      <c r="F21" s="58" t="s">
        <v>112</v>
      </c>
      <c r="G21" s="60" t="s">
        <v>136</v>
      </c>
    </row>
    <row r="22" spans="1:7" ht="21">
      <c r="A22" s="8" t="s">
        <v>98</v>
      </c>
      <c r="B22" s="7" t="s">
        <v>137</v>
      </c>
      <c r="C22" s="8" t="s">
        <v>138</v>
      </c>
      <c r="D22" s="2"/>
      <c r="E22" s="2"/>
      <c r="F22" s="58" t="s">
        <v>112</v>
      </c>
      <c r="G22" s="60" t="s">
        <v>139</v>
      </c>
    </row>
    <row r="23" spans="1:7" ht="21">
      <c r="A23" s="8" t="s">
        <v>98</v>
      </c>
      <c r="B23" s="35" t="s">
        <v>140</v>
      </c>
      <c r="C23" s="8" t="s">
        <v>141</v>
      </c>
      <c r="D23" s="2"/>
      <c r="E23" s="2"/>
      <c r="F23" s="58" t="s">
        <v>115</v>
      </c>
      <c r="G23" s="60" t="s">
        <v>142</v>
      </c>
    </row>
    <row r="24" spans="1:7" ht="21">
      <c r="A24" s="8" t="s">
        <v>98</v>
      </c>
      <c r="B24" s="9" t="s">
        <v>143</v>
      </c>
      <c r="C24" s="8" t="s">
        <v>144</v>
      </c>
      <c r="D24" s="2"/>
      <c r="E24" s="2"/>
      <c r="F24" s="58" t="s">
        <v>115</v>
      </c>
      <c r="G24" s="60" t="s">
        <v>145</v>
      </c>
    </row>
    <row r="25" spans="1:7" ht="21">
      <c r="A25" s="8" t="s">
        <v>98</v>
      </c>
      <c r="B25" s="9" t="s">
        <v>146</v>
      </c>
      <c r="C25" s="8" t="s">
        <v>147</v>
      </c>
      <c r="D25" s="2"/>
      <c r="E25" s="2"/>
      <c r="F25" s="58" t="s">
        <v>115</v>
      </c>
      <c r="G25" s="60" t="s">
        <v>148</v>
      </c>
    </row>
    <row r="26" spans="1:7" ht="21">
      <c r="A26" s="8" t="s">
        <v>98</v>
      </c>
      <c r="B26" s="7" t="s">
        <v>149</v>
      </c>
      <c r="C26" s="8" t="s">
        <v>150</v>
      </c>
      <c r="D26" s="2"/>
      <c r="E26" s="2"/>
      <c r="F26" s="58" t="s">
        <v>115</v>
      </c>
      <c r="G26" s="60" t="s">
        <v>151</v>
      </c>
    </row>
    <row r="27" spans="1:7" ht="21">
      <c r="A27" s="8" t="s">
        <v>152</v>
      </c>
      <c r="B27" s="19" t="s">
        <v>153</v>
      </c>
      <c r="C27" s="8" t="s">
        <v>154</v>
      </c>
      <c r="D27" s="2"/>
      <c r="E27" s="2"/>
      <c r="F27" s="58" t="s">
        <v>115</v>
      </c>
      <c r="G27" s="60" t="s">
        <v>155</v>
      </c>
    </row>
    <row r="28" spans="1:7" ht="21">
      <c r="A28" s="18" t="s">
        <v>36</v>
      </c>
      <c r="B28" s="7" t="s">
        <v>156</v>
      </c>
      <c r="C28" s="8" t="s">
        <v>157</v>
      </c>
      <c r="D28" s="2"/>
      <c r="E28" s="2"/>
      <c r="F28" s="58" t="s">
        <v>115</v>
      </c>
      <c r="G28" s="60" t="s">
        <v>158</v>
      </c>
    </row>
    <row r="29" spans="1:7" ht="21">
      <c r="A29" s="18" t="s">
        <v>36</v>
      </c>
      <c r="B29" s="7" t="s">
        <v>159</v>
      </c>
      <c r="C29" s="8" t="s">
        <v>160</v>
      </c>
      <c r="D29" s="2"/>
      <c r="E29" s="2"/>
      <c r="F29" s="58" t="s">
        <v>115</v>
      </c>
      <c r="G29" s="60" t="s">
        <v>161</v>
      </c>
    </row>
    <row r="30" spans="1:7" ht="21">
      <c r="A30" s="18" t="s">
        <v>36</v>
      </c>
      <c r="B30" s="7" t="s">
        <v>162</v>
      </c>
      <c r="C30" s="8" t="s">
        <v>163</v>
      </c>
      <c r="D30" s="2"/>
      <c r="E30" s="2"/>
      <c r="F30" s="58" t="s">
        <v>115</v>
      </c>
      <c r="G30" s="60" t="s">
        <v>164</v>
      </c>
    </row>
    <row r="31" spans="1:7" ht="21">
      <c r="A31" s="18" t="s">
        <v>36</v>
      </c>
      <c r="B31" s="7" t="s">
        <v>165</v>
      </c>
      <c r="C31" s="8" t="s">
        <v>166</v>
      </c>
      <c r="D31" s="2"/>
      <c r="E31" s="2"/>
      <c r="F31" s="58" t="s">
        <v>119</v>
      </c>
      <c r="G31" s="60" t="s">
        <v>167</v>
      </c>
    </row>
    <row r="32" spans="1:7" ht="21">
      <c r="A32" s="18" t="s">
        <v>36</v>
      </c>
      <c r="B32" s="8" t="s">
        <v>168</v>
      </c>
      <c r="C32" s="8" t="s">
        <v>169</v>
      </c>
      <c r="D32" s="2"/>
      <c r="E32" s="2"/>
      <c r="F32" s="58" t="s">
        <v>119</v>
      </c>
      <c r="G32" s="60" t="s">
        <v>170</v>
      </c>
    </row>
    <row r="33" spans="1:7" ht="21">
      <c r="A33" s="18" t="s">
        <v>90</v>
      </c>
      <c r="B33" s="7" t="s">
        <v>171</v>
      </c>
      <c r="C33" s="8" t="s">
        <v>172</v>
      </c>
      <c r="D33" s="2"/>
      <c r="E33" s="2"/>
      <c r="F33" s="58" t="s">
        <v>119</v>
      </c>
      <c r="G33" s="60" t="s">
        <v>173</v>
      </c>
    </row>
    <row r="34" spans="1:7" ht="21">
      <c r="A34" s="18" t="s">
        <v>90</v>
      </c>
      <c r="B34" s="7" t="s">
        <v>174</v>
      </c>
      <c r="C34" s="8" t="s">
        <v>175</v>
      </c>
      <c r="D34" s="2"/>
      <c r="E34" s="2"/>
      <c r="F34" s="58" t="s">
        <v>119</v>
      </c>
      <c r="G34" s="60" t="s">
        <v>176</v>
      </c>
    </row>
    <row r="35" spans="1:7" ht="21">
      <c r="A35" s="18" t="s">
        <v>90</v>
      </c>
      <c r="B35" s="7" t="s">
        <v>177</v>
      </c>
      <c r="C35" s="8" t="s">
        <v>178</v>
      </c>
      <c r="D35" s="2"/>
      <c r="E35" s="2"/>
      <c r="F35" s="58" t="s">
        <v>119</v>
      </c>
      <c r="G35" s="60" t="s">
        <v>179</v>
      </c>
    </row>
    <row r="36" spans="1:7" ht="21">
      <c r="A36" s="18" t="s">
        <v>90</v>
      </c>
      <c r="B36" s="7" t="s">
        <v>180</v>
      </c>
      <c r="C36" s="8" t="s">
        <v>181</v>
      </c>
      <c r="D36" s="2"/>
      <c r="E36" s="2"/>
      <c r="F36" s="58" t="s">
        <v>119</v>
      </c>
      <c r="G36" s="60" t="s">
        <v>182</v>
      </c>
    </row>
    <row r="37" spans="1:7" ht="21">
      <c r="A37" s="7" t="s">
        <v>183</v>
      </c>
      <c r="B37" s="19" t="s">
        <v>153</v>
      </c>
      <c r="C37" s="8" t="s">
        <v>184</v>
      </c>
      <c r="D37" s="2"/>
      <c r="E37" s="2"/>
      <c r="F37" s="58" t="s">
        <v>119</v>
      </c>
      <c r="G37" s="60" t="s">
        <v>185</v>
      </c>
    </row>
    <row r="38" spans="1:7" ht="21">
      <c r="A38" s="5"/>
      <c r="D38" s="2"/>
      <c r="E38" s="2"/>
      <c r="F38" s="58" t="s">
        <v>119</v>
      </c>
      <c r="G38" s="60" t="s">
        <v>186</v>
      </c>
    </row>
    <row r="39" spans="1:7" ht="21">
      <c r="C39" s="20"/>
      <c r="D39" s="2"/>
      <c r="E39" s="2"/>
      <c r="F39" s="58" t="s">
        <v>119</v>
      </c>
      <c r="G39" s="60" t="s">
        <v>187</v>
      </c>
    </row>
    <row r="40" spans="1:7" ht="21">
      <c r="A40" s="13" t="s">
        <v>188</v>
      </c>
      <c r="B40" s="13" t="s">
        <v>81</v>
      </c>
      <c r="C40" s="21"/>
      <c r="D40" s="2"/>
      <c r="E40" s="2"/>
      <c r="F40" s="58" t="s">
        <v>119</v>
      </c>
      <c r="G40" s="60" t="s">
        <v>189</v>
      </c>
    </row>
    <row r="41" spans="1:7" ht="21">
      <c r="A41" s="14" t="s">
        <v>190</v>
      </c>
      <c r="B41" s="14" t="str">
        <f>IF('見積依頼 兼 依頼申請'!B28="",
    "dummy_seihin",
    VLOOKUP('見積依頼 兼 依頼申請'!B28, $A$3:$B$5, 2, FALSE))</f>
        <v>dummy_seihin</v>
      </c>
      <c r="D41" s="2"/>
      <c r="E41" s="2"/>
      <c r="F41" s="58" t="s">
        <v>119</v>
      </c>
      <c r="G41" s="60" t="s">
        <v>191</v>
      </c>
    </row>
    <row r="42" spans="1:7" ht="21">
      <c r="A42" s="24" t="s">
        <v>192</v>
      </c>
      <c r="B42" s="24" t="str">
        <f>IF('見積依頼 兼 依頼申請'!D28="",
    "dummy_shiken",
    VLOOKUP('見積依頼 兼 依頼申請'!D28, $B$9:$C$37, 2, FALSE)
)</f>
        <v>dummy_shiken</v>
      </c>
      <c r="D42" s="2"/>
      <c r="E42" s="2"/>
      <c r="F42" s="58" t="s">
        <v>119</v>
      </c>
      <c r="G42" s="60" t="s">
        <v>193</v>
      </c>
    </row>
    <row r="43" spans="1:7" ht="21">
      <c r="A43" s="25" t="s">
        <v>194</v>
      </c>
      <c r="B43" s="26" t="str">
        <f>IF('見積依頼 兼 依頼申請'!B34="",
    "kengaku_dummy",
    IF('見積依頼 兼 依頼申請'!B34="見学したい",
        "kengaku_ari",
        ""
    )
)</f>
        <v>kengaku_dummy</v>
      </c>
      <c r="D43" s="2"/>
      <c r="E43" s="2"/>
      <c r="F43" s="58" t="s">
        <v>122</v>
      </c>
      <c r="G43" s="60" t="s">
        <v>195</v>
      </c>
    </row>
    <row r="44" spans="1:7" ht="21">
      <c r="D44" s="2"/>
      <c r="E44" s="2"/>
      <c r="F44" s="58" t="s">
        <v>122</v>
      </c>
      <c r="G44" s="60" t="s">
        <v>196</v>
      </c>
    </row>
    <row r="45" spans="1:7" ht="21">
      <c r="A45" s="4" t="s">
        <v>197</v>
      </c>
      <c r="B45" s="32"/>
      <c r="D45" s="2"/>
      <c r="E45" s="2"/>
      <c r="F45" s="58" t="s">
        <v>122</v>
      </c>
      <c r="G45" s="60" t="s">
        <v>198</v>
      </c>
    </row>
    <row r="46" spans="1:7" ht="21">
      <c r="A46" s="28" t="s">
        <v>199</v>
      </c>
      <c r="B46" s="34" t="s">
        <v>200</v>
      </c>
      <c r="D46" s="2"/>
      <c r="E46" s="2"/>
      <c r="F46" s="58" t="s">
        <v>122</v>
      </c>
      <c r="G46" s="60" t="s">
        <v>201</v>
      </c>
    </row>
    <row r="47" spans="1:7" ht="21">
      <c r="A47" s="30" t="s">
        <v>202</v>
      </c>
      <c r="B47" s="33" t="s">
        <v>203</v>
      </c>
      <c r="D47" s="2"/>
      <c r="E47" s="2"/>
      <c r="F47" s="58" t="s">
        <v>122</v>
      </c>
      <c r="G47" s="60" t="s">
        <v>204</v>
      </c>
    </row>
    <row r="48" spans="1:7" ht="21">
      <c r="A48" s="32"/>
      <c r="B48" s="32"/>
      <c r="D48" s="2"/>
      <c r="E48" s="2"/>
      <c r="F48" s="58" t="s">
        <v>122</v>
      </c>
      <c r="G48" s="60" t="s">
        <v>205</v>
      </c>
    </row>
    <row r="49" spans="1:7" ht="21">
      <c r="D49" s="2"/>
      <c r="E49" s="2"/>
      <c r="F49" s="58" t="s">
        <v>122</v>
      </c>
      <c r="G49" s="60" t="s">
        <v>206</v>
      </c>
    </row>
    <row r="50" spans="1:7" ht="21">
      <c r="A50" s="29" t="s">
        <v>207</v>
      </c>
      <c r="B50" s="29" t="s">
        <v>208</v>
      </c>
      <c r="D50" s="2"/>
      <c r="E50" s="2"/>
      <c r="F50" s="58" t="s">
        <v>125</v>
      </c>
      <c r="G50" s="60" t="s">
        <v>209</v>
      </c>
    </row>
    <row r="51" spans="1:7" ht="21">
      <c r="A51" s="31" t="s">
        <v>210</v>
      </c>
      <c r="B51" s="31" t="s">
        <v>211</v>
      </c>
      <c r="D51" s="2"/>
      <c r="E51" s="2"/>
      <c r="F51" s="58" t="s">
        <v>125</v>
      </c>
      <c r="G51" s="61" t="s">
        <v>212</v>
      </c>
    </row>
    <row r="52" spans="1:7" ht="21">
      <c r="A52" s="27" t="s">
        <v>210</v>
      </c>
      <c r="B52" s="27" t="s">
        <v>213</v>
      </c>
      <c r="D52" s="2"/>
      <c r="E52" s="2"/>
      <c r="F52" s="58" t="s">
        <v>125</v>
      </c>
      <c r="G52" s="60" t="s">
        <v>214</v>
      </c>
    </row>
    <row r="53" spans="1:7" ht="21">
      <c r="D53" s="2"/>
      <c r="E53" s="2"/>
      <c r="F53" s="58" t="s">
        <v>125</v>
      </c>
      <c r="G53" s="61" t="s">
        <v>215</v>
      </c>
    </row>
    <row r="54" spans="1:7" ht="21">
      <c r="D54" s="2"/>
      <c r="E54" s="2"/>
      <c r="F54" s="58" t="s">
        <v>125</v>
      </c>
      <c r="G54" s="60" t="s">
        <v>216</v>
      </c>
    </row>
    <row r="55" spans="1:7" ht="21">
      <c r="D55" s="2"/>
      <c r="E55" s="2"/>
      <c r="F55" s="58" t="s">
        <v>125</v>
      </c>
      <c r="G55" s="60" t="s">
        <v>217</v>
      </c>
    </row>
    <row r="56" spans="1:7" ht="21">
      <c r="D56" s="2"/>
      <c r="E56" s="2"/>
      <c r="F56" s="58" t="s">
        <v>125</v>
      </c>
      <c r="G56" s="60" t="s">
        <v>218</v>
      </c>
    </row>
    <row r="57" spans="1:7" ht="21" customHeight="1">
      <c r="D57" s="2"/>
      <c r="E57" s="2"/>
      <c r="F57" s="109" t="s">
        <v>219</v>
      </c>
      <c r="G57" s="111" t="s">
        <v>220</v>
      </c>
    </row>
    <row r="58" spans="1:7" ht="21" customHeight="1">
      <c r="D58" s="2"/>
      <c r="E58" s="2"/>
      <c r="F58" s="109" t="s">
        <v>219</v>
      </c>
      <c r="G58" s="110" t="s">
        <v>221</v>
      </c>
    </row>
    <row r="59" spans="1:7" ht="21" customHeight="1">
      <c r="D59" s="2"/>
      <c r="E59" s="2"/>
      <c r="F59" s="109" t="s">
        <v>219</v>
      </c>
      <c r="G59" s="110" t="s">
        <v>222</v>
      </c>
    </row>
    <row r="60" spans="1:7" ht="21">
      <c r="D60" s="2"/>
      <c r="E60" s="2"/>
      <c r="F60" s="109" t="s">
        <v>131</v>
      </c>
      <c r="G60" s="111" t="s">
        <v>223</v>
      </c>
    </row>
    <row r="61" spans="1:7" ht="21">
      <c r="D61" s="2"/>
      <c r="E61" s="2"/>
      <c r="F61" s="109" t="s">
        <v>224</v>
      </c>
      <c r="G61" s="110" t="s">
        <v>225</v>
      </c>
    </row>
    <row r="62" spans="1:7" ht="21">
      <c r="D62" s="2"/>
      <c r="E62" s="2"/>
      <c r="F62" s="109" t="s">
        <v>134</v>
      </c>
      <c r="G62" s="110" t="s">
        <v>226</v>
      </c>
    </row>
    <row r="63" spans="1:7" ht="21">
      <c r="D63" s="2"/>
      <c r="E63" s="2"/>
      <c r="F63" s="58" t="s">
        <v>137</v>
      </c>
      <c r="G63" s="60" t="s">
        <v>227</v>
      </c>
    </row>
    <row r="64" spans="1:7" ht="21">
      <c r="D64" s="2"/>
      <c r="E64" s="2"/>
      <c r="F64" s="58" t="s">
        <v>137</v>
      </c>
      <c r="G64" s="60" t="s">
        <v>228</v>
      </c>
    </row>
    <row r="65" spans="4:7" ht="21">
      <c r="D65" s="2"/>
      <c r="E65" s="2"/>
      <c r="F65" s="58" t="s">
        <v>229</v>
      </c>
      <c r="G65" s="60" t="s">
        <v>230</v>
      </c>
    </row>
    <row r="66" spans="4:7" ht="21">
      <c r="D66" s="2"/>
      <c r="E66" s="2"/>
      <c r="F66" s="58" t="s">
        <v>229</v>
      </c>
      <c r="G66" s="60" t="s">
        <v>231</v>
      </c>
    </row>
    <row r="67" spans="4:7" ht="21">
      <c r="D67" s="2"/>
      <c r="E67" s="2"/>
      <c r="F67" s="58" t="s">
        <v>229</v>
      </c>
      <c r="G67" s="60" t="s">
        <v>232</v>
      </c>
    </row>
    <row r="68" spans="4:7" ht="21">
      <c r="D68" s="2"/>
      <c r="E68" s="2"/>
      <c r="F68" s="58" t="s">
        <v>229</v>
      </c>
      <c r="G68" s="60" t="s">
        <v>233</v>
      </c>
    </row>
    <row r="69" spans="4:7" ht="21">
      <c r="D69" s="2"/>
      <c r="E69" s="2"/>
      <c r="F69" s="60" t="s">
        <v>143</v>
      </c>
      <c r="G69" s="60" t="s">
        <v>234</v>
      </c>
    </row>
    <row r="70" spans="4:7" ht="21">
      <c r="D70" s="2"/>
      <c r="E70" s="2"/>
      <c r="F70" s="60" t="s">
        <v>146</v>
      </c>
      <c r="G70" s="60" t="s">
        <v>235</v>
      </c>
    </row>
    <row r="71" spans="4:7" ht="21">
      <c r="D71" s="2"/>
      <c r="E71" s="2"/>
      <c r="F71" s="58" t="s">
        <v>149</v>
      </c>
      <c r="G71" s="60" t="s">
        <v>236</v>
      </c>
    </row>
    <row r="72" spans="4:7" ht="21">
      <c r="D72" s="2"/>
      <c r="E72" s="2"/>
      <c r="F72" s="58" t="s">
        <v>149</v>
      </c>
      <c r="G72" s="60" t="s">
        <v>237</v>
      </c>
    </row>
    <row r="73" spans="4:7" ht="21">
      <c r="D73" s="2"/>
      <c r="E73" s="2"/>
      <c r="F73" s="58" t="s">
        <v>156</v>
      </c>
      <c r="G73" s="60" t="s">
        <v>238</v>
      </c>
    </row>
    <row r="74" spans="4:7" ht="21">
      <c r="D74" s="2"/>
      <c r="E74" s="2"/>
      <c r="F74" s="58" t="s">
        <v>156</v>
      </c>
      <c r="G74" s="60" t="s">
        <v>239</v>
      </c>
    </row>
    <row r="75" spans="4:7" ht="21">
      <c r="D75" s="2"/>
      <c r="E75" s="2"/>
      <c r="F75" s="58" t="s">
        <v>156</v>
      </c>
      <c r="G75" s="60" t="s">
        <v>240</v>
      </c>
    </row>
    <row r="76" spans="4:7" ht="21">
      <c r="D76" s="2"/>
      <c r="E76" s="2"/>
      <c r="F76" s="58" t="s">
        <v>156</v>
      </c>
      <c r="G76" s="60" t="s">
        <v>241</v>
      </c>
    </row>
    <row r="77" spans="4:7" ht="21">
      <c r="D77" s="2"/>
      <c r="E77" s="2"/>
      <c r="F77" s="58" t="s">
        <v>156</v>
      </c>
      <c r="G77" s="60" t="s">
        <v>242</v>
      </c>
    </row>
    <row r="78" spans="4:7" ht="21">
      <c r="D78" s="2"/>
      <c r="E78" s="2"/>
      <c r="F78" s="58" t="s">
        <v>156</v>
      </c>
      <c r="G78" s="60" t="s">
        <v>243</v>
      </c>
    </row>
    <row r="79" spans="4:7" ht="21">
      <c r="D79" s="2"/>
      <c r="E79" s="2"/>
      <c r="F79" s="58" t="s">
        <v>156</v>
      </c>
      <c r="G79" s="60" t="s">
        <v>244</v>
      </c>
    </row>
    <row r="80" spans="4:7" ht="21">
      <c r="D80" s="2"/>
      <c r="E80" s="2"/>
      <c r="F80" s="58" t="s">
        <v>156</v>
      </c>
      <c r="G80" s="60" t="s">
        <v>245</v>
      </c>
    </row>
    <row r="81" spans="4:7" ht="21">
      <c r="D81" s="2"/>
      <c r="E81" s="2"/>
      <c r="F81" s="58" t="s">
        <v>156</v>
      </c>
      <c r="G81" s="60" t="s">
        <v>246</v>
      </c>
    </row>
    <row r="82" spans="4:7" ht="21">
      <c r="D82" s="2"/>
      <c r="E82" s="2"/>
      <c r="F82" s="58" t="s">
        <v>159</v>
      </c>
      <c r="G82" s="61" t="s">
        <v>247</v>
      </c>
    </row>
    <row r="83" spans="4:7" ht="21">
      <c r="D83" s="2"/>
      <c r="E83" s="2"/>
      <c r="F83" s="58" t="s">
        <v>159</v>
      </c>
      <c r="G83" s="61" t="s">
        <v>248</v>
      </c>
    </row>
    <row r="84" spans="4:7" ht="21">
      <c r="D84" s="2"/>
      <c r="E84" s="2"/>
      <c r="F84" s="58" t="s">
        <v>159</v>
      </c>
      <c r="G84" s="61" t="s">
        <v>249</v>
      </c>
    </row>
    <row r="85" spans="4:7" ht="21">
      <c r="D85" s="2"/>
      <c r="E85" s="2"/>
      <c r="F85" s="58" t="s">
        <v>159</v>
      </c>
      <c r="G85" s="61" t="s">
        <v>250</v>
      </c>
    </row>
    <row r="86" spans="4:7" ht="21">
      <c r="D86" s="2"/>
      <c r="E86" s="2"/>
      <c r="F86" s="58" t="s">
        <v>159</v>
      </c>
      <c r="G86" s="61" t="s">
        <v>251</v>
      </c>
    </row>
    <row r="87" spans="4:7" ht="21">
      <c r="D87" s="2"/>
      <c r="E87" s="2"/>
      <c r="F87" s="58" t="s">
        <v>159</v>
      </c>
      <c r="G87" s="61" t="s">
        <v>252</v>
      </c>
    </row>
    <row r="88" spans="4:7" ht="21">
      <c r="D88" s="2"/>
      <c r="E88" s="2"/>
      <c r="F88" s="58" t="s">
        <v>159</v>
      </c>
      <c r="G88" s="61" t="s">
        <v>253</v>
      </c>
    </row>
    <row r="89" spans="4:7" ht="21">
      <c r="D89" s="2"/>
      <c r="E89" s="2"/>
      <c r="F89" s="58" t="s">
        <v>159</v>
      </c>
      <c r="G89" s="61" t="s">
        <v>254</v>
      </c>
    </row>
    <row r="90" spans="4:7" ht="21">
      <c r="D90" s="2"/>
      <c r="E90" s="2"/>
      <c r="F90" s="58" t="s">
        <v>159</v>
      </c>
      <c r="G90" s="61" t="s">
        <v>255</v>
      </c>
    </row>
    <row r="91" spans="4:7" ht="21">
      <c r="D91" s="2"/>
      <c r="E91" s="2"/>
      <c r="F91" s="58" t="s">
        <v>159</v>
      </c>
      <c r="G91" s="61" t="s">
        <v>256</v>
      </c>
    </row>
    <row r="92" spans="4:7" ht="21">
      <c r="D92" s="2"/>
      <c r="E92" s="2"/>
      <c r="F92" s="58" t="s">
        <v>159</v>
      </c>
      <c r="G92" s="61" t="s">
        <v>257</v>
      </c>
    </row>
    <row r="93" spans="4:7" ht="21">
      <c r="D93" s="2"/>
      <c r="E93" s="2"/>
      <c r="F93" s="58" t="s">
        <v>159</v>
      </c>
      <c r="G93" s="61" t="s">
        <v>258</v>
      </c>
    </row>
    <row r="94" spans="4:7" ht="21">
      <c r="D94" s="2"/>
      <c r="E94" s="2"/>
      <c r="F94" s="58" t="s">
        <v>159</v>
      </c>
      <c r="G94" s="61" t="s">
        <v>259</v>
      </c>
    </row>
    <row r="95" spans="4:7" ht="21">
      <c r="D95" s="2"/>
      <c r="E95" s="2"/>
      <c r="F95" s="58" t="s">
        <v>159</v>
      </c>
      <c r="G95" s="61" t="s">
        <v>260</v>
      </c>
    </row>
    <row r="96" spans="4:7" ht="21">
      <c r="D96" s="2"/>
      <c r="E96" s="2"/>
      <c r="F96" s="58" t="s">
        <v>159</v>
      </c>
      <c r="G96" s="61" t="s">
        <v>261</v>
      </c>
    </row>
    <row r="97" spans="1:7" ht="21">
      <c r="D97" s="2"/>
      <c r="E97" s="2"/>
      <c r="F97" s="58" t="s">
        <v>159</v>
      </c>
      <c r="G97" s="61" t="s">
        <v>262</v>
      </c>
    </row>
    <row r="98" spans="1:7" ht="21">
      <c r="D98" s="2"/>
      <c r="E98" s="2"/>
      <c r="F98" s="58" t="s">
        <v>159</v>
      </c>
      <c r="G98" s="61" t="s">
        <v>263</v>
      </c>
    </row>
    <row r="99" spans="1:7" ht="21">
      <c r="D99" s="2"/>
      <c r="E99" s="2"/>
      <c r="F99" s="58" t="s">
        <v>159</v>
      </c>
      <c r="G99" s="61" t="s">
        <v>264</v>
      </c>
    </row>
    <row r="100" spans="1:7" ht="21">
      <c r="D100" s="2"/>
      <c r="E100" s="2"/>
      <c r="F100" s="58" t="s">
        <v>159</v>
      </c>
      <c r="G100" s="61" t="s">
        <v>265</v>
      </c>
    </row>
    <row r="101" spans="1:7" ht="21">
      <c r="D101" s="2"/>
      <c r="E101" s="2"/>
      <c r="F101" s="58" t="s">
        <v>159</v>
      </c>
      <c r="G101" s="61" t="s">
        <v>266</v>
      </c>
    </row>
    <row r="102" spans="1:7" ht="21">
      <c r="D102" s="2"/>
      <c r="E102" s="2"/>
      <c r="F102" s="58" t="s">
        <v>159</v>
      </c>
      <c r="G102" s="61" t="s">
        <v>267</v>
      </c>
    </row>
    <row r="103" spans="1:7" ht="21">
      <c r="D103" s="2"/>
      <c r="E103" s="2"/>
      <c r="F103" s="58" t="s">
        <v>159</v>
      </c>
      <c r="G103" s="61" t="s">
        <v>268</v>
      </c>
    </row>
    <row r="104" spans="1:7" ht="21">
      <c r="D104" s="2"/>
      <c r="E104" s="2"/>
      <c r="F104" s="58" t="s">
        <v>159</v>
      </c>
      <c r="G104" s="61" t="s">
        <v>269</v>
      </c>
    </row>
    <row r="105" spans="1:7" ht="21">
      <c r="D105" s="2"/>
      <c r="E105" s="2"/>
      <c r="F105" s="58" t="s">
        <v>159</v>
      </c>
      <c r="G105" s="61" t="s">
        <v>270</v>
      </c>
    </row>
    <row r="106" spans="1:7" customFormat="1" ht="21">
      <c r="A106" s="2"/>
      <c r="B106" s="2"/>
      <c r="C106" s="2"/>
      <c r="D106" s="1"/>
      <c r="E106" s="1"/>
      <c r="F106" s="58" t="s">
        <v>159</v>
      </c>
      <c r="G106" s="61" t="s">
        <v>271</v>
      </c>
    </row>
    <row r="107" spans="1:7" customFormat="1" ht="21">
      <c r="A107" s="2"/>
      <c r="B107" s="2"/>
      <c r="C107" s="2"/>
      <c r="D107" s="1"/>
      <c r="E107" s="1"/>
      <c r="F107" s="58" t="s">
        <v>159</v>
      </c>
      <c r="G107" s="61" t="s">
        <v>272</v>
      </c>
    </row>
    <row r="108" spans="1:7" customFormat="1" ht="21">
      <c r="A108" s="2"/>
      <c r="B108" s="2"/>
      <c r="C108" s="2"/>
      <c r="D108" s="1"/>
      <c r="E108" s="1"/>
      <c r="F108" s="58" t="s">
        <v>159</v>
      </c>
      <c r="G108" s="61" t="s">
        <v>273</v>
      </c>
    </row>
    <row r="109" spans="1:7" customFormat="1" ht="21">
      <c r="A109" s="2"/>
      <c r="B109" s="2"/>
      <c r="C109" s="2"/>
      <c r="D109" s="1"/>
      <c r="E109" s="1"/>
      <c r="F109" s="58" t="s">
        <v>159</v>
      </c>
      <c r="G109" s="61" t="s">
        <v>274</v>
      </c>
    </row>
    <row r="110" spans="1:7" ht="21">
      <c r="D110" s="2"/>
      <c r="E110" s="2"/>
      <c r="F110" s="58" t="s">
        <v>159</v>
      </c>
      <c r="G110" s="61" t="s">
        <v>275</v>
      </c>
    </row>
    <row r="111" spans="1:7" ht="21">
      <c r="D111" s="2"/>
      <c r="E111" s="2"/>
      <c r="F111" s="58" t="s">
        <v>159</v>
      </c>
      <c r="G111" s="61" t="s">
        <v>276</v>
      </c>
    </row>
    <row r="112" spans="1:7" ht="21">
      <c r="D112" s="2"/>
      <c r="E112" s="2"/>
      <c r="F112" s="58" t="s">
        <v>159</v>
      </c>
      <c r="G112" s="61" t="s">
        <v>277</v>
      </c>
    </row>
    <row r="113" spans="4:7" ht="21">
      <c r="D113" s="2"/>
      <c r="E113" s="2"/>
      <c r="F113" s="58" t="s">
        <v>159</v>
      </c>
      <c r="G113" s="61" t="s">
        <v>278</v>
      </c>
    </row>
    <row r="114" spans="4:7" ht="21">
      <c r="D114" s="2"/>
      <c r="E114" s="2"/>
      <c r="F114" s="58" t="s">
        <v>159</v>
      </c>
      <c r="G114" s="61" t="s">
        <v>279</v>
      </c>
    </row>
    <row r="115" spans="4:7" ht="21">
      <c r="D115" s="2"/>
      <c r="E115" s="2"/>
      <c r="F115" s="58" t="s">
        <v>159</v>
      </c>
      <c r="G115" s="61" t="s">
        <v>280</v>
      </c>
    </row>
    <row r="116" spans="4:7" ht="21">
      <c r="D116" s="2"/>
      <c r="E116" s="2"/>
      <c r="F116" s="58" t="s">
        <v>159</v>
      </c>
      <c r="G116" s="61" t="s">
        <v>281</v>
      </c>
    </row>
    <row r="117" spans="4:7" ht="21">
      <c r="D117" s="2"/>
      <c r="E117" s="2"/>
      <c r="F117" s="58" t="s">
        <v>159</v>
      </c>
      <c r="G117" s="61" t="s">
        <v>282</v>
      </c>
    </row>
    <row r="118" spans="4:7" ht="21">
      <c r="D118" s="2"/>
      <c r="E118" s="2"/>
      <c r="F118" s="58" t="s">
        <v>159</v>
      </c>
      <c r="G118" s="61" t="s">
        <v>283</v>
      </c>
    </row>
    <row r="119" spans="4:7" ht="21">
      <c r="D119" s="2"/>
      <c r="E119" s="2"/>
      <c r="F119" s="58" t="s">
        <v>159</v>
      </c>
      <c r="G119" s="61" t="s">
        <v>284</v>
      </c>
    </row>
    <row r="120" spans="4:7" ht="21">
      <c r="D120" s="2"/>
      <c r="E120" s="2"/>
      <c r="F120" s="58" t="s">
        <v>159</v>
      </c>
      <c r="G120" s="61" t="s">
        <v>285</v>
      </c>
    </row>
    <row r="121" spans="4:7" ht="21">
      <c r="D121" s="2"/>
      <c r="E121" s="2"/>
      <c r="F121" s="58" t="s">
        <v>159</v>
      </c>
      <c r="G121" s="61" t="s">
        <v>286</v>
      </c>
    </row>
    <row r="122" spans="4:7" ht="21">
      <c r="D122" s="2"/>
      <c r="E122" s="2"/>
      <c r="F122" s="58" t="s">
        <v>159</v>
      </c>
      <c r="G122" s="61" t="s">
        <v>287</v>
      </c>
    </row>
    <row r="123" spans="4:7" ht="21">
      <c r="D123" s="2"/>
      <c r="E123" s="2"/>
      <c r="F123" s="58" t="s">
        <v>159</v>
      </c>
      <c r="G123" s="61" t="s">
        <v>288</v>
      </c>
    </row>
    <row r="124" spans="4:7" ht="21">
      <c r="D124" s="2"/>
      <c r="E124" s="2"/>
      <c r="F124" s="58" t="s">
        <v>159</v>
      </c>
      <c r="G124" s="61" t="s">
        <v>289</v>
      </c>
    </row>
    <row r="125" spans="4:7" ht="21">
      <c r="D125" s="2"/>
      <c r="E125" s="2"/>
      <c r="F125" s="58" t="s">
        <v>159</v>
      </c>
      <c r="G125" s="61" t="s">
        <v>290</v>
      </c>
    </row>
    <row r="126" spans="4:7" ht="21">
      <c r="D126" s="2"/>
      <c r="E126" s="2"/>
      <c r="F126" s="58" t="s">
        <v>159</v>
      </c>
      <c r="G126" s="61" t="s">
        <v>291</v>
      </c>
    </row>
    <row r="127" spans="4:7" ht="21">
      <c r="D127" s="2"/>
      <c r="E127" s="2"/>
      <c r="F127" s="58" t="s">
        <v>159</v>
      </c>
      <c r="G127" s="60" t="s">
        <v>292</v>
      </c>
    </row>
    <row r="128" spans="4:7" ht="21">
      <c r="D128" s="2"/>
      <c r="E128" s="2"/>
      <c r="F128" s="58" t="s">
        <v>159</v>
      </c>
      <c r="G128" s="61" t="s">
        <v>293</v>
      </c>
    </row>
    <row r="129" spans="4:7" ht="21">
      <c r="D129" s="2"/>
      <c r="E129" s="2"/>
      <c r="F129" s="58" t="s">
        <v>159</v>
      </c>
      <c r="G129" s="61" t="s">
        <v>294</v>
      </c>
    </row>
    <row r="130" spans="4:7" ht="21">
      <c r="D130" s="2"/>
      <c r="E130" s="2"/>
      <c r="F130" s="58" t="s">
        <v>159</v>
      </c>
      <c r="G130" s="61" t="s">
        <v>295</v>
      </c>
    </row>
    <row r="131" spans="4:7" ht="21">
      <c r="D131" s="2"/>
      <c r="E131" s="2"/>
      <c r="F131" s="58" t="s">
        <v>159</v>
      </c>
      <c r="G131" s="61" t="s">
        <v>296</v>
      </c>
    </row>
    <row r="132" spans="4:7" ht="21">
      <c r="D132" s="2"/>
      <c r="E132" s="2"/>
      <c r="F132" s="58" t="s">
        <v>159</v>
      </c>
      <c r="G132" s="61" t="s">
        <v>297</v>
      </c>
    </row>
    <row r="133" spans="4:7" ht="21">
      <c r="D133" s="2"/>
      <c r="E133" s="2"/>
      <c r="F133" s="58" t="s">
        <v>159</v>
      </c>
      <c r="G133" s="61" t="s">
        <v>298</v>
      </c>
    </row>
    <row r="134" spans="4:7" ht="21">
      <c r="D134" s="2"/>
      <c r="E134" s="2"/>
      <c r="F134" s="58" t="s">
        <v>159</v>
      </c>
      <c r="G134" s="61" t="s">
        <v>299</v>
      </c>
    </row>
    <row r="135" spans="4:7" ht="21">
      <c r="D135" s="2"/>
      <c r="E135" s="2"/>
      <c r="F135" s="58" t="s">
        <v>159</v>
      </c>
      <c r="G135" s="61" t="s">
        <v>300</v>
      </c>
    </row>
    <row r="136" spans="4:7" ht="21">
      <c r="D136" s="2"/>
      <c r="E136" s="2"/>
      <c r="F136" s="58" t="s">
        <v>159</v>
      </c>
      <c r="G136" s="61" t="s">
        <v>301</v>
      </c>
    </row>
    <row r="137" spans="4:7" ht="21">
      <c r="D137" s="2"/>
      <c r="E137" s="2"/>
      <c r="F137" s="58" t="s">
        <v>162</v>
      </c>
      <c r="G137" s="60" t="s">
        <v>302</v>
      </c>
    </row>
    <row r="138" spans="4:7" ht="21">
      <c r="D138" s="2"/>
      <c r="E138" s="2"/>
      <c r="F138" s="58" t="s">
        <v>162</v>
      </c>
      <c r="G138" s="60" t="s">
        <v>303</v>
      </c>
    </row>
    <row r="139" spans="4:7" ht="21">
      <c r="D139" s="2"/>
      <c r="E139" s="2"/>
      <c r="F139" s="58" t="s">
        <v>165</v>
      </c>
      <c r="G139" s="60" t="s">
        <v>304</v>
      </c>
    </row>
    <row r="140" spans="4:7" ht="21">
      <c r="D140" s="2"/>
      <c r="E140" s="2"/>
      <c r="F140" s="58" t="s">
        <v>165</v>
      </c>
      <c r="G140" s="60" t="s">
        <v>305</v>
      </c>
    </row>
    <row r="141" spans="4:7" ht="21">
      <c r="D141" s="2"/>
      <c r="E141" s="2"/>
      <c r="F141" s="58" t="s">
        <v>171</v>
      </c>
      <c r="G141" s="110" t="s">
        <v>306</v>
      </c>
    </row>
    <row r="142" spans="4:7" ht="21">
      <c r="F142" s="58" t="s">
        <v>171</v>
      </c>
      <c r="G142" s="61" t="s">
        <v>307</v>
      </c>
    </row>
    <row r="143" spans="4:7" ht="21">
      <c r="F143" s="58" t="s">
        <v>171</v>
      </c>
      <c r="G143" s="61" t="s">
        <v>308</v>
      </c>
    </row>
    <row r="144" spans="4:7" ht="21">
      <c r="F144" s="58" t="s">
        <v>171</v>
      </c>
      <c r="G144" s="61" t="s">
        <v>309</v>
      </c>
    </row>
    <row r="145" spans="6:7" ht="21">
      <c r="F145" s="58" t="s">
        <v>174</v>
      </c>
      <c r="G145" s="110" t="s">
        <v>310</v>
      </c>
    </row>
    <row r="146" spans="6:7" ht="21">
      <c r="F146" s="58" t="s">
        <v>174</v>
      </c>
      <c r="G146" s="110" t="s">
        <v>311</v>
      </c>
    </row>
    <row r="147" spans="6:7" ht="21">
      <c r="F147" s="58" t="s">
        <v>174</v>
      </c>
      <c r="G147" s="110" t="s">
        <v>312</v>
      </c>
    </row>
    <row r="148" spans="6:7" ht="21">
      <c r="F148" s="58" t="s">
        <v>174</v>
      </c>
      <c r="G148" s="110" t="s">
        <v>313</v>
      </c>
    </row>
    <row r="149" spans="6:7" ht="21">
      <c r="F149" s="58" t="s">
        <v>174</v>
      </c>
      <c r="G149" s="110" t="s">
        <v>314</v>
      </c>
    </row>
    <row r="150" spans="6:7" ht="21">
      <c r="F150" s="58" t="s">
        <v>174</v>
      </c>
      <c r="G150" s="110" t="s">
        <v>315</v>
      </c>
    </row>
    <row r="151" spans="6:7" ht="21">
      <c r="F151" s="58" t="s">
        <v>174</v>
      </c>
      <c r="G151" s="110" t="s">
        <v>316</v>
      </c>
    </row>
    <row r="152" spans="6:7" ht="21">
      <c r="F152" s="58" t="s">
        <v>174</v>
      </c>
      <c r="G152" s="110" t="s">
        <v>317</v>
      </c>
    </row>
    <row r="153" spans="6:7" ht="21">
      <c r="F153" s="58" t="s">
        <v>177</v>
      </c>
      <c r="G153" s="110" t="s">
        <v>318</v>
      </c>
    </row>
    <row r="154" spans="6:7" ht="21">
      <c r="F154" s="58" t="s">
        <v>177</v>
      </c>
      <c r="G154" s="110" t="s">
        <v>319</v>
      </c>
    </row>
    <row r="155" spans="6:7" ht="21">
      <c r="F155" s="58" t="s">
        <v>177</v>
      </c>
      <c r="G155" s="110" t="s">
        <v>320</v>
      </c>
    </row>
    <row r="156" spans="6:7" ht="21">
      <c r="F156" s="58" t="s">
        <v>177</v>
      </c>
      <c r="G156" s="110" t="s">
        <v>321</v>
      </c>
    </row>
    <row r="157" spans="6:7" ht="21">
      <c r="F157" s="58" t="s">
        <v>177</v>
      </c>
      <c r="G157" s="110" t="s">
        <v>322</v>
      </c>
    </row>
    <row r="158" spans="6:7" ht="21">
      <c r="F158" s="58" t="s">
        <v>177</v>
      </c>
      <c r="G158" s="110" t="s">
        <v>323</v>
      </c>
    </row>
    <row r="159" spans="6:7" ht="21">
      <c r="F159" s="58" t="s">
        <v>177</v>
      </c>
      <c r="G159" s="110" t="s">
        <v>324</v>
      </c>
    </row>
    <row r="160" spans="6:7" ht="21">
      <c r="F160" s="58" t="s">
        <v>177</v>
      </c>
      <c r="G160" s="110" t="s">
        <v>325</v>
      </c>
    </row>
    <row r="161" spans="6:7" ht="21">
      <c r="F161" s="58" t="s">
        <v>177</v>
      </c>
      <c r="G161" s="110" t="s">
        <v>326</v>
      </c>
    </row>
    <row r="162" spans="6:7" ht="21">
      <c r="F162" s="58" t="s">
        <v>180</v>
      </c>
      <c r="G162" s="61" t="s">
        <v>327</v>
      </c>
    </row>
    <row r="163" spans="6:7" ht="21">
      <c r="F163" s="58" t="s">
        <v>180</v>
      </c>
      <c r="G163" s="61" t="s">
        <v>328</v>
      </c>
    </row>
    <row r="164" spans="6:7" ht="21">
      <c r="F164" s="58" t="s">
        <v>180</v>
      </c>
      <c r="G164" s="61" t="s">
        <v>329</v>
      </c>
    </row>
  </sheetData>
  <phoneticPr fontId="3"/>
  <pageMargins left="0.7" right="0.7" top="0.75" bottom="0.75" header="0.3" footer="0.3"/>
  <pageSetup paperSize="9" orientation="portrait"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A1B50-E198-3F46-8ABC-8F5A1A35175E}">
  <dimension ref="A1:F28"/>
  <sheetViews>
    <sheetView workbookViewId="0">
      <selection activeCell="B11" sqref="B11"/>
    </sheetView>
  </sheetViews>
  <sheetFormatPr baseColWidth="10" defaultColWidth="11" defaultRowHeight="18"/>
  <cols>
    <col min="1" max="1" width="43" customWidth="1"/>
    <col min="2" max="2" width="41.6640625" customWidth="1"/>
    <col min="3" max="4" width="4" customWidth="1"/>
    <col min="5" max="5" width="12.33203125" customWidth="1"/>
    <col min="6" max="6" width="41.83203125" customWidth="1"/>
  </cols>
  <sheetData>
    <row r="1" spans="1:6" s="2" customFormat="1" ht="20" customHeight="1">
      <c r="A1" s="4" t="s">
        <v>330</v>
      </c>
    </row>
    <row r="2" spans="1:6" s="2" customFormat="1" ht="20" customHeight="1">
      <c r="A2" s="4" t="s">
        <v>79</v>
      </c>
    </row>
    <row r="3" spans="1:6" s="2" customFormat="1" ht="20" customHeight="1">
      <c r="A3" s="15" t="s">
        <v>331</v>
      </c>
      <c r="B3" s="15" t="s">
        <v>81</v>
      </c>
      <c r="E3" s="11" t="s">
        <v>332</v>
      </c>
      <c r="F3" s="12" t="s">
        <v>333</v>
      </c>
    </row>
    <row r="4" spans="1:6" s="2" customFormat="1" ht="20" customHeight="1">
      <c r="A4" s="16" t="s">
        <v>84</v>
      </c>
      <c r="B4" s="16" t="s">
        <v>334</v>
      </c>
      <c r="E4" s="19" t="s">
        <v>334</v>
      </c>
      <c r="F4" s="19" t="s">
        <v>335</v>
      </c>
    </row>
    <row r="5" spans="1:6" s="2" customFormat="1" ht="20" customHeight="1">
      <c r="A5" s="16" t="s">
        <v>36</v>
      </c>
      <c r="B5" s="16" t="s">
        <v>336</v>
      </c>
      <c r="E5" s="19" t="s">
        <v>334</v>
      </c>
      <c r="F5" s="19" t="s">
        <v>337</v>
      </c>
    </row>
    <row r="6" spans="1:6" s="2" customFormat="1" ht="20" customHeight="1">
      <c r="A6" s="16" t="s">
        <v>90</v>
      </c>
      <c r="B6" s="16" t="s">
        <v>338</v>
      </c>
      <c r="E6" s="19" t="s">
        <v>334</v>
      </c>
      <c r="F6" s="19" t="s">
        <v>339</v>
      </c>
    </row>
    <row r="7" spans="1:6" s="2" customFormat="1" ht="20" customHeight="1">
      <c r="A7" s="22"/>
      <c r="E7" s="19" t="s">
        <v>334</v>
      </c>
      <c r="F7" s="19" t="s">
        <v>340</v>
      </c>
    </row>
    <row r="8" spans="1:6" s="2" customFormat="1" ht="20" customHeight="1">
      <c r="A8" s="3"/>
      <c r="B8" s="3"/>
      <c r="E8" s="19" t="s">
        <v>334</v>
      </c>
      <c r="F8" s="19" t="s">
        <v>341</v>
      </c>
    </row>
    <row r="9" spans="1:6" s="2" customFormat="1" ht="20" customHeight="1">
      <c r="A9"/>
      <c r="B9"/>
      <c r="C9" s="17"/>
      <c r="E9" s="19" t="s">
        <v>334</v>
      </c>
      <c r="F9" s="19" t="s">
        <v>342</v>
      </c>
    </row>
    <row r="10" spans="1:6" s="2" customFormat="1" ht="20" customHeight="1">
      <c r="A10" s="13" t="s">
        <v>188</v>
      </c>
      <c r="B10" s="13" t="s">
        <v>81</v>
      </c>
      <c r="C10" s="3"/>
      <c r="E10" s="19" t="s">
        <v>334</v>
      </c>
      <c r="F10" s="19" t="s">
        <v>343</v>
      </c>
    </row>
    <row r="11" spans="1:6" s="2" customFormat="1" ht="20" customHeight="1">
      <c r="A11" s="14" t="s">
        <v>344</v>
      </c>
      <c r="B11" s="23" t="str">
        <f>IF('見積依頼 兼 依頼申請'!B5="",
    "dummy_gyomu",
    VLOOKUP('見積依頼 兼 依頼申請'!B5, $A$4:$B$6, 2, FALSE)
)</f>
        <v>dummy_gyomu</v>
      </c>
      <c r="C11" s="3"/>
      <c r="E11" s="19" t="s">
        <v>334</v>
      </c>
      <c r="F11" s="19" t="s">
        <v>345</v>
      </c>
    </row>
    <row r="12" spans="1:6" s="2" customFormat="1" ht="20" customHeight="1">
      <c r="A12"/>
      <c r="B12"/>
      <c r="C12" s="3"/>
      <c r="E12" s="8" t="s">
        <v>346</v>
      </c>
      <c r="F12" s="8" t="s">
        <v>347</v>
      </c>
    </row>
    <row r="13" spans="1:6" s="2" customFormat="1" ht="20" customHeight="1">
      <c r="A13"/>
      <c r="B13"/>
      <c r="C13" s="3"/>
      <c r="E13" s="19" t="s">
        <v>334</v>
      </c>
      <c r="F13" s="19" t="s">
        <v>348</v>
      </c>
    </row>
    <row r="14" spans="1:6" s="2" customFormat="1" ht="20" customHeight="1">
      <c r="A14"/>
      <c r="B14"/>
      <c r="C14" s="3"/>
      <c r="E14" s="19" t="s">
        <v>334</v>
      </c>
      <c r="F14" s="19" t="s">
        <v>349</v>
      </c>
    </row>
    <row r="15" spans="1:6" s="2" customFormat="1" ht="20" customHeight="1">
      <c r="A15"/>
      <c r="B15"/>
      <c r="C15" s="3"/>
      <c r="E15" s="19" t="s">
        <v>334</v>
      </c>
      <c r="F15" s="8" t="s">
        <v>350</v>
      </c>
    </row>
    <row r="16" spans="1:6" s="2" customFormat="1" ht="20" customHeight="1">
      <c r="A16"/>
      <c r="B16"/>
      <c r="C16" s="3"/>
      <c r="E16" s="8" t="s">
        <v>346</v>
      </c>
      <c r="F16" s="8" t="s">
        <v>351</v>
      </c>
    </row>
    <row r="17" spans="1:6" s="2" customFormat="1" ht="20" customHeight="1">
      <c r="A17"/>
      <c r="B17"/>
      <c r="C17" s="3"/>
      <c r="E17" s="19" t="s">
        <v>336</v>
      </c>
      <c r="F17" s="19" t="s">
        <v>352</v>
      </c>
    </row>
    <row r="18" spans="1:6" s="2" customFormat="1" ht="20" customHeight="1">
      <c r="A18"/>
      <c r="B18"/>
      <c r="C18" s="3"/>
      <c r="E18" s="19" t="s">
        <v>336</v>
      </c>
      <c r="F18" s="19" t="s">
        <v>353</v>
      </c>
    </row>
    <row r="19" spans="1:6" s="2" customFormat="1" ht="20" customHeight="1">
      <c r="A19"/>
      <c r="B19"/>
      <c r="C19" s="3"/>
      <c r="E19" s="19" t="s">
        <v>336</v>
      </c>
      <c r="F19" s="19" t="s">
        <v>354</v>
      </c>
    </row>
    <row r="20" spans="1:6" s="2" customFormat="1" ht="20" customHeight="1">
      <c r="A20"/>
      <c r="B20"/>
      <c r="C20" s="3"/>
      <c r="E20" s="8" t="s">
        <v>355</v>
      </c>
      <c r="F20" s="8" t="s">
        <v>356</v>
      </c>
    </row>
    <row r="21" spans="1:6" s="2" customFormat="1" ht="20" customHeight="1">
      <c r="A21"/>
      <c r="B21"/>
      <c r="C21" s="3"/>
      <c r="E21" s="8" t="s">
        <v>355</v>
      </c>
      <c r="F21" s="8" t="s">
        <v>357</v>
      </c>
    </row>
    <row r="22" spans="1:6" s="2" customFormat="1" ht="20" customHeight="1">
      <c r="A22"/>
      <c r="B22"/>
      <c r="C22" s="3"/>
      <c r="E22" s="19" t="s">
        <v>338</v>
      </c>
      <c r="F22" s="19" t="s">
        <v>358</v>
      </c>
    </row>
    <row r="23" spans="1:6" s="2" customFormat="1" ht="20" customHeight="1">
      <c r="A23"/>
      <c r="B23"/>
      <c r="C23" s="3"/>
      <c r="E23" s="19" t="s">
        <v>338</v>
      </c>
      <c r="F23" s="19" t="s">
        <v>354</v>
      </c>
    </row>
    <row r="24" spans="1:6" s="2" customFormat="1" ht="20" customHeight="1">
      <c r="A24"/>
      <c r="B24"/>
      <c r="C24" s="3"/>
      <c r="E24" s="19" t="s">
        <v>338</v>
      </c>
      <c r="F24" s="19" t="s">
        <v>352</v>
      </c>
    </row>
    <row r="25" spans="1:6" s="2" customFormat="1" ht="20" customHeight="1">
      <c r="A25"/>
      <c r="B25"/>
      <c r="C25" s="3"/>
      <c r="E25" s="19" t="s">
        <v>338</v>
      </c>
      <c r="F25" s="19" t="s">
        <v>359</v>
      </c>
    </row>
    <row r="26" spans="1:6" s="2" customFormat="1" ht="20" customHeight="1">
      <c r="A26"/>
      <c r="B26"/>
      <c r="C26" s="3"/>
      <c r="E26" s="19" t="s">
        <v>338</v>
      </c>
      <c r="F26" s="19" t="s">
        <v>360</v>
      </c>
    </row>
    <row r="27" spans="1:6" s="2" customFormat="1" ht="20" customHeight="1">
      <c r="A27"/>
      <c r="B27"/>
      <c r="C27" s="3"/>
      <c r="E27" s="8" t="s">
        <v>361</v>
      </c>
      <c r="F27" s="8" t="s">
        <v>356</v>
      </c>
    </row>
    <row r="28" spans="1:6" s="2" customFormat="1" ht="20" customHeight="1">
      <c r="A28"/>
      <c r="B28"/>
      <c r="E28" s="8" t="s">
        <v>361</v>
      </c>
      <c r="F28" s="8" t="s">
        <v>357</v>
      </c>
    </row>
  </sheetData>
  <phoneticPr fontId="3"/>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A46B7771537104A9E99A9FC47E34E26" ma:contentTypeVersion="19" ma:contentTypeDescription="新しいドキュメントを作成します。" ma:contentTypeScope="" ma:versionID="33022625085b9ee0da736a28df3d005c">
  <xsd:schema xmlns:xsd="http://www.w3.org/2001/XMLSchema" xmlns:xs="http://www.w3.org/2001/XMLSchema" xmlns:p="http://schemas.microsoft.com/office/2006/metadata/properties" xmlns:ns2="7d6f201e-4e9a-4840-9d73-0395b2f98a87" xmlns:ns3="880dff5a-fa9b-4daf-a7e4-f58c34bb8255" targetNamespace="http://schemas.microsoft.com/office/2006/metadata/properties" ma:root="true" ma:fieldsID="ab2f37971fa429d5e2dd79755c6e0e97" ns2:_="" ns3:_="">
    <xsd:import namespace="7d6f201e-4e9a-4840-9d73-0395b2f98a87"/>
    <xsd:import namespace="880dff5a-fa9b-4daf-a7e4-f58c34bb82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f201e-4e9a-4840-9d73-0395b2f98a8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8fee85a1-4405-4b26-9715-365b96518ae4}" ma:internalName="TaxCatchAll" ma:showField="CatchAllData" ma:web="7d6f201e-4e9a-4840-9d73-0395b2f98a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80dff5a-fa9b-4daf-a7e4-f58c34bb82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6f7bac54-fbcc-4c51-ad86-8fd38d8554d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0dff5a-fa9b-4daf-a7e4-f58c34bb8255">
      <Terms xmlns="http://schemas.microsoft.com/office/infopath/2007/PartnerControls"/>
    </lcf76f155ced4ddcb4097134ff3c332f>
    <TaxCatchAll xmlns="7d6f201e-4e9a-4840-9d73-0395b2f98a87" xsi:nil="true"/>
  </documentManagement>
</p:properties>
</file>

<file path=customXml/itemProps1.xml><?xml version="1.0" encoding="utf-8"?>
<ds:datastoreItem xmlns:ds="http://schemas.openxmlformats.org/officeDocument/2006/customXml" ds:itemID="{DD547048-B253-47BB-924B-18B8C42C2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f201e-4e9a-4840-9d73-0395b2f98a87"/>
    <ds:schemaRef ds:uri="880dff5a-fa9b-4daf-a7e4-f58c34bb8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54A131-4755-4117-ACA7-C6EF2B6464AC}">
  <ds:schemaRefs>
    <ds:schemaRef ds:uri="http://schemas.microsoft.com/sharepoint/v3/contenttype/forms"/>
  </ds:schemaRefs>
</ds:datastoreItem>
</file>

<file path=customXml/itemProps3.xml><?xml version="1.0" encoding="utf-8"?>
<ds:datastoreItem xmlns:ds="http://schemas.openxmlformats.org/officeDocument/2006/customXml" ds:itemID="{77AE451D-9781-46E2-BFBF-F0409134A406}">
  <ds:schemaRefs>
    <ds:schemaRef ds:uri="http://schemas.microsoft.com/office/2006/documentManagement/types"/>
    <ds:schemaRef ds:uri="7d6f201e-4e9a-4840-9d73-0395b2f98a87"/>
    <ds:schemaRef ds:uri="http://purl.org/dc/elements/1.1/"/>
    <ds:schemaRef ds:uri="http://purl.org/dc/terms/"/>
    <ds:schemaRef ds:uri="http://schemas.openxmlformats.org/package/2006/metadata/core-properties"/>
    <ds:schemaRef ds:uri="http://www.w3.org/XML/1998/namespace"/>
    <ds:schemaRef ds:uri="http://schemas.microsoft.com/office/infopath/2007/PartnerControls"/>
    <ds:schemaRef ds:uri="880dff5a-fa9b-4daf-a7e4-f58c34bb825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39</vt:i4>
      </vt:variant>
    </vt:vector>
  </HeadingPairs>
  <TitlesOfParts>
    <vt:vector size="43" baseType="lpstr">
      <vt:lpstr>見積依頼 兼 依頼申請</vt:lpstr>
      <vt:lpstr>＜追加書類＞フィットテスト実施情報</vt:lpstr>
      <vt:lpstr>製品分類一覧</vt:lpstr>
      <vt:lpstr>業務分類一覧</vt:lpstr>
      <vt:lpstr>A_10</vt:lpstr>
      <vt:lpstr>A_4</vt:lpstr>
      <vt:lpstr>A_5</vt:lpstr>
      <vt:lpstr>A_8</vt:lpstr>
      <vt:lpstr>A_9</vt:lpstr>
      <vt:lpstr>B_1</vt:lpstr>
      <vt:lpstr>B_12</vt:lpstr>
      <vt:lpstr>B_15</vt:lpstr>
      <vt:lpstr>B_16</vt:lpstr>
      <vt:lpstr>B_17</vt:lpstr>
      <vt:lpstr>B_18</vt:lpstr>
      <vt:lpstr>B_2</vt:lpstr>
      <vt:lpstr>B_3</vt:lpstr>
      <vt:lpstr>B_4</vt:lpstr>
      <vt:lpstr>B_5</vt:lpstr>
      <vt:lpstr>B_6_1</vt:lpstr>
      <vt:lpstr>B_6_2</vt:lpstr>
      <vt:lpstr>B_8</vt:lpstr>
      <vt:lpstr>bakuhatsu</vt:lpstr>
      <vt:lpstr>bakuhatsu_list</vt:lpstr>
      <vt:lpstr>C_1</vt:lpstr>
      <vt:lpstr>C_2</vt:lpstr>
      <vt:lpstr>C_3</vt:lpstr>
      <vt:lpstr>C_4</vt:lpstr>
      <vt:lpstr>D_1</vt:lpstr>
      <vt:lpstr>D_2</vt:lpstr>
      <vt:lpstr>D_3</vt:lpstr>
      <vt:lpstr>D_4</vt:lpstr>
      <vt:lpstr>dummy_gyomu</vt:lpstr>
      <vt:lpstr>dummy_kengaku</vt:lpstr>
      <vt:lpstr>dummy_seihin</vt:lpstr>
      <vt:lpstr>dummy_shiken</vt:lpstr>
      <vt:lpstr>kengaku_ari</vt:lpstr>
      <vt:lpstr>kengaku_dummy</vt:lpstr>
      <vt:lpstr>kikai</vt:lpstr>
      <vt:lpstr>kikai_list</vt:lpstr>
      <vt:lpstr>'＜追加書類＞フィットテスト実施情報'!Print_Area</vt:lpstr>
      <vt:lpstr>seidenki</vt:lpstr>
      <vt:lpstr>seidenki_list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大濱 裕子</cp:lastModifiedBy>
  <cp:revision/>
  <dcterms:created xsi:type="dcterms:W3CDTF">2026-03-30T06:04:57Z</dcterms:created>
  <dcterms:modified xsi:type="dcterms:W3CDTF">2026-06-27T02:45:23Z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0x0101007A46B7771537104A9E99A9FC47E34E26</vt:lpwstr>
  </property>
  <property fmtid="{D5CDD505-2E9C-101B-9397-08002B2CF9AE}" pid="3" name="MediaServiceImageTags">
    <vt:lpwstr/>
  </property>
</Properties>
</file>